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7 Contabilidad y Administración\04 Cuentas por pagar\formatos\"/>
    </mc:Choice>
  </mc:AlternateContent>
  <xr:revisionPtr revIDLastSave="0" documentId="13_ncr:1_{71D0D9D9-B6D4-48B4-83B0-2CF88EC80A9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4PNO-CYA-04.01" sheetId="9" r:id="rId1"/>
  </sheets>
  <definedNames>
    <definedName name="_xlnm._FilterDatabase" localSheetId="0" hidden="1">'F4PNO-CYA-04.01'!$A$7:$O$116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9" l="1"/>
  <c r="L9" i="9"/>
  <c r="K10" i="9"/>
  <c r="L10" i="9"/>
  <c r="K11" i="9"/>
  <c r="L11" i="9"/>
  <c r="K12" i="9"/>
  <c r="L12" i="9"/>
  <c r="K13" i="9"/>
  <c r="L13" i="9"/>
  <c r="K14" i="9"/>
  <c r="L14" i="9"/>
  <c r="H6" i="9"/>
  <c r="I6" i="9"/>
  <c r="K120" i="9"/>
  <c r="L120" i="9"/>
  <c r="K119" i="9"/>
  <c r="L119" i="9"/>
  <c r="K118" i="9"/>
  <c r="L118" i="9"/>
  <c r="L117" i="9"/>
  <c r="K117" i="9"/>
  <c r="K116" i="9"/>
  <c r="L116" i="9"/>
  <c r="L115" i="9"/>
  <c r="K115" i="9"/>
  <c r="K113" i="9"/>
  <c r="L113" i="9"/>
  <c r="K112" i="9"/>
  <c r="L112" i="9"/>
  <c r="L111" i="9"/>
  <c r="K111" i="9"/>
  <c r="L110" i="9"/>
  <c r="K110" i="9"/>
  <c r="K109" i="9"/>
  <c r="L109" i="9"/>
  <c r="L108" i="9"/>
  <c r="K108" i="9"/>
  <c r="K106" i="9"/>
  <c r="L106" i="9"/>
  <c r="K105" i="9"/>
  <c r="L105" i="9"/>
  <c r="K104" i="9"/>
  <c r="L104" i="9"/>
  <c r="K103" i="9"/>
  <c r="L103" i="9"/>
  <c r="K102" i="9"/>
  <c r="L102" i="9"/>
  <c r="K101" i="9"/>
  <c r="L101" i="9"/>
  <c r="K100" i="9"/>
  <c r="L100" i="9"/>
  <c r="K99" i="9"/>
  <c r="L99" i="9"/>
  <c r="L98" i="9"/>
  <c r="K98" i="9"/>
  <c r="K97" i="9"/>
  <c r="L97" i="9"/>
  <c r="L96" i="9"/>
  <c r="K96" i="9"/>
  <c r="K94" i="9"/>
  <c r="L94" i="9"/>
  <c r="K93" i="9"/>
  <c r="L93" i="9"/>
  <c r="L92" i="9"/>
  <c r="K92" i="9"/>
  <c r="K91" i="9"/>
  <c r="L91" i="9"/>
  <c r="L90" i="9"/>
  <c r="K90" i="9"/>
  <c r="K88" i="9"/>
  <c r="L88" i="9"/>
  <c r="K87" i="9"/>
  <c r="L87" i="9"/>
  <c r="K86" i="9"/>
  <c r="L86" i="9"/>
  <c r="L85" i="9"/>
  <c r="K85" i="9"/>
  <c r="L84" i="9"/>
  <c r="K84" i="9"/>
  <c r="K82" i="9"/>
  <c r="L82" i="9"/>
  <c r="K81" i="9"/>
  <c r="L81" i="9"/>
  <c r="K80" i="9"/>
  <c r="L80" i="9"/>
  <c r="K79" i="9"/>
  <c r="L79" i="9"/>
  <c r="K78" i="9"/>
  <c r="L78" i="9"/>
  <c r="L77" i="9"/>
  <c r="K77" i="9"/>
  <c r="K75" i="9"/>
  <c r="L75" i="9"/>
  <c r="K74" i="9"/>
  <c r="L74" i="9"/>
  <c r="L73" i="9"/>
  <c r="K73" i="9"/>
  <c r="K72" i="9"/>
  <c r="L72" i="9"/>
  <c r="L71" i="9"/>
  <c r="K71" i="9"/>
  <c r="K69" i="9"/>
  <c r="L69" i="9"/>
  <c r="K68" i="9"/>
  <c r="L68" i="9"/>
  <c r="K67" i="9"/>
  <c r="L67" i="9"/>
  <c r="K66" i="9"/>
  <c r="L66" i="9"/>
  <c r="K65" i="9"/>
  <c r="L65" i="9"/>
  <c r="K64" i="9"/>
  <c r="L64" i="9"/>
  <c r="L63" i="9"/>
  <c r="K63" i="9"/>
  <c r="L62" i="9"/>
  <c r="K62" i="9"/>
  <c r="L61" i="9"/>
  <c r="K61" i="9"/>
  <c r="L59" i="9"/>
  <c r="K59" i="9"/>
  <c r="L58" i="9"/>
  <c r="K58" i="9"/>
  <c r="L57" i="9"/>
  <c r="K57" i="9"/>
  <c r="L56" i="9"/>
  <c r="K56" i="9"/>
  <c r="L55" i="9"/>
  <c r="K55" i="9"/>
  <c r="L52" i="9"/>
  <c r="K52" i="9"/>
  <c r="L51" i="9"/>
  <c r="K51" i="9"/>
  <c r="L50" i="9"/>
  <c r="K50" i="9"/>
  <c r="L48" i="9"/>
  <c r="K48" i="9"/>
  <c r="L47" i="9"/>
  <c r="K47" i="9"/>
  <c r="L46" i="9"/>
  <c r="K46" i="9"/>
  <c r="L45" i="9"/>
  <c r="K45" i="9"/>
  <c r="L44" i="9"/>
  <c r="K44" i="9"/>
  <c r="L43" i="9"/>
  <c r="K43" i="9"/>
  <c r="L42" i="9"/>
  <c r="K42" i="9"/>
  <c r="L41" i="9"/>
  <c r="K41" i="9"/>
  <c r="L39" i="9"/>
  <c r="K39" i="9"/>
  <c r="L38" i="9"/>
  <c r="K38" i="9"/>
  <c r="L37" i="9"/>
  <c r="K37" i="9"/>
  <c r="L36" i="9"/>
  <c r="K36" i="9"/>
  <c r="L35" i="9"/>
  <c r="K35" i="9"/>
  <c r="L34" i="9"/>
  <c r="K34" i="9"/>
  <c r="L32" i="9"/>
  <c r="K32" i="9"/>
  <c r="L29" i="9"/>
  <c r="K29" i="9"/>
  <c r="L28" i="9"/>
  <c r="K28" i="9"/>
  <c r="L27" i="9"/>
  <c r="K27" i="9"/>
  <c r="L26" i="9"/>
  <c r="K26" i="9"/>
  <c r="L25" i="9"/>
  <c r="K25" i="9"/>
  <c r="L23" i="9"/>
  <c r="K23" i="9"/>
  <c r="L22" i="9"/>
  <c r="K22" i="9"/>
  <c r="L21" i="9"/>
  <c r="K21" i="9"/>
  <c r="L19" i="9"/>
  <c r="K19" i="9"/>
  <c r="L18" i="9"/>
  <c r="K18" i="9"/>
  <c r="L17" i="9"/>
  <c r="K17" i="9"/>
  <c r="L16" i="9"/>
  <c r="K16" i="9"/>
  <c r="F6" i="9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<sst xmlns="http://schemas.openxmlformats.org/spreadsheetml/2006/main" count="411" uniqueCount="152">
  <si>
    <t>SOLICITA</t>
  </si>
  <si>
    <t>AUTORIZA</t>
  </si>
  <si>
    <t>COMENTARIOS</t>
  </si>
  <si>
    <t>FECHA COMP.</t>
  </si>
  <si>
    <t>EMPRESA</t>
  </si>
  <si>
    <t>CSYAP</t>
  </si>
  <si>
    <t>FABIAN MENDOZA</t>
  </si>
  <si>
    <t>FERMIN AGUILAR</t>
  </si>
  <si>
    <t>SOLICITUD</t>
  </si>
  <si>
    <t>OMAR MARTINEZ</t>
  </si>
  <si>
    <t>COMP.</t>
  </si>
  <si>
    <t>SOLICITADO</t>
  </si>
  <si>
    <t>COMPROBADO</t>
  </si>
  <si>
    <t>NELLY GONZALEZ</t>
  </si>
  <si>
    <t>REPORTE SEMANA 1</t>
  </si>
  <si>
    <t>REPORTE SEMANA 2</t>
  </si>
  <si>
    <t>REPORTE SEMANA 3</t>
  </si>
  <si>
    <t>GOOGLE ADS ENERO</t>
  </si>
  <si>
    <t>REPORTE SEMANA 4</t>
  </si>
  <si>
    <t>JESUS GONZALEZ</t>
  </si>
  <si>
    <t>SALDO EXCEL</t>
  </si>
  <si>
    <t>GRETTA PINEDA</t>
  </si>
  <si>
    <t>URIEL CAYETANO</t>
  </si>
  <si>
    <t>CECILIA GOMEZ</t>
  </si>
  <si>
    <t>COMBUSTIBLE SEM 01 PEDIDO 5778115</t>
  </si>
  <si>
    <t>INDRA CARDENAS</t>
  </si>
  <si>
    <t>ARTICULOS DE LIMPIEZA ENERO 2022</t>
  </si>
  <si>
    <t>CONTRATO 5863/04/19 PAGO 34/37</t>
  </si>
  <si>
    <t>CONTRATO 8079/04/21 PAGO 10/37</t>
  </si>
  <si>
    <t>CONTRATO 8689/11/21 PAGO 03/37</t>
  </si>
  <si>
    <t>COMBUSTIBLE SEM 01 2DO PEDIDO 5784584</t>
  </si>
  <si>
    <t>AGUA 6TO BIM 2021</t>
  </si>
  <si>
    <t>PAGO SEGURO MERCEDES BENZ</t>
  </si>
  <si>
    <t>QS</t>
  </si>
  <si>
    <t>COMBUSTIBLE SEM 02</t>
  </si>
  <si>
    <t>TOTAL PLAY TOLUCA ENERO</t>
  </si>
  <si>
    <t>TOTAL PLAY SALTILLO ENERO</t>
  </si>
  <si>
    <t>ALEJANDRA HDEZ</t>
  </si>
  <si>
    <t>COMIDA EQUIPO AUDITOR</t>
  </si>
  <si>
    <t>VERIFICACION TSURU NUX-3476 Y URVAN NUX-2256</t>
  </si>
  <si>
    <t>PLUMAS LIMPIADORAS URVAN NBS-6259</t>
  </si>
  <si>
    <t>COMBUSTIBLE SEM 04 PEDIDO 5863</t>
  </si>
  <si>
    <t>REPORTE SEMANA 5</t>
  </si>
  <si>
    <t>REPORTE SEMANA 6</t>
  </si>
  <si>
    <t>COMBUSTIBLE SEM 06 PEDIDO 5929476</t>
  </si>
  <si>
    <t>REPORTE SEMANA 7</t>
  </si>
  <si>
    <t>GOOGLE ADS FEBRERO</t>
  </si>
  <si>
    <t>VERIFICACION VERSA NEJ-5466</t>
  </si>
  <si>
    <t>SERVICIO MAYOR BEAT NFS-4033</t>
  </si>
  <si>
    <t>ARIEL PEREZ</t>
  </si>
  <si>
    <t>VIÁTICOS VISITA MONTERREY ARIEL PEREZ Y FRANCISCO GARCIA</t>
  </si>
  <si>
    <t>VIÁTICOS VISITA MTY ALIMENTOS Y HOTEL</t>
  </si>
  <si>
    <t>TOTAL PLAY TOLUCA FEBRERO</t>
  </si>
  <si>
    <t>TOTAL PLAY SALTILLO FEBRERO</t>
  </si>
  <si>
    <t>COMBUSTIBLE SEM 07 PEDIDO 5955487</t>
  </si>
  <si>
    <t>REPORTE SEMANA 8</t>
  </si>
  <si>
    <t>LICENCIA ESPECIAL CHOFER SAMUEL PONCE</t>
  </si>
  <si>
    <t>COMBUSTIBLE SEM 08 PEDIDO 5969018</t>
  </si>
  <si>
    <t>GATOS POR TRÁMITE PERMISO TRANSPORTE MTY</t>
  </si>
  <si>
    <t>FRANSICO GARCIA</t>
  </si>
  <si>
    <t>HOSPEDAJE 2 NOCHES EXTRAS SALTILLO</t>
  </si>
  <si>
    <t>VIÁTICOS PROY SALTILLO 3</t>
  </si>
  <si>
    <t>HOSPEDAJE PROY SALTILLO 3</t>
  </si>
  <si>
    <t>REPORTE SEMANA 9</t>
  </si>
  <si>
    <t>NORMA ESQUIVEL</t>
  </si>
  <si>
    <t>VALES STAFF FEBRERO</t>
  </si>
  <si>
    <t>VALES ANTOLIN Y SEG AUTOMOTIVE FEBRERO</t>
  </si>
  <si>
    <t>FERNANDO RANGEL</t>
  </si>
  <si>
    <t xml:space="preserve">FERNANDO RANGEL </t>
  </si>
  <si>
    <t>SERVICIO DE AFINACIÓN URVAN 18 ESCOBEDO</t>
  </si>
  <si>
    <t>REPORTE SEMANA 10</t>
  </si>
  <si>
    <t>REPORTE SEMANA 12</t>
  </si>
  <si>
    <t>URIEL FUENTES</t>
  </si>
  <si>
    <t>TOTAL PLAY SALTILLO MARZO</t>
  </si>
  <si>
    <t>TOTAL PLAY METEPEC MARZO</t>
  </si>
  <si>
    <t>DAVID ESTRADA</t>
  </si>
  <si>
    <t>COMBUSTIBLE SEM 12 PEDIDO 6039473</t>
  </si>
  <si>
    <t>CTP</t>
  </si>
  <si>
    <t>SERVICIO URVAN 38RC</t>
  </si>
  <si>
    <t>SERVICIO URVAN 1DFR-01 REFACCIONES Y M.O.</t>
  </si>
  <si>
    <t>REPORTE SEMANA 13</t>
  </si>
  <si>
    <t>REVISIÓN GRAL URVAN NMG-3487</t>
  </si>
  <si>
    <t>SERVICIO MAYOR NUX-2290 REFACC Y M.O.</t>
  </si>
  <si>
    <t>GOOGLE ADS MARZO</t>
  </si>
  <si>
    <t>VERIFICACIÓN NUX-2353</t>
  </si>
  <si>
    <t>VALES MARZO ANTOLIN BBMPCPG Y SEG</t>
  </si>
  <si>
    <t>VALES MARZO STAFF Y SEG</t>
  </si>
  <si>
    <t>VERIFICACIÓN BEAT NFS-4033</t>
  </si>
  <si>
    <t>VERIFICACIÓN SPARK PCA-1724</t>
  </si>
  <si>
    <t>COMBUSTIBLE SEM 13 PEDIDO 6066826</t>
  </si>
  <si>
    <t>REPORTE SEMANA 14</t>
  </si>
  <si>
    <t>RENOVACIÓN PÓLIZA CSYAP</t>
  </si>
  <si>
    <t>REP TARJETA VALES JOAQUIN LOPEZ SEG</t>
  </si>
  <si>
    <t>ADRIANA REYES</t>
  </si>
  <si>
    <t>VIÁTICOS LEONARDO DELGDO</t>
  </si>
  <si>
    <t>GRUPO</t>
  </si>
  <si>
    <t>VIÁTICOS FRANCISCO GARCÍA</t>
  </si>
  <si>
    <t>COMBUSTIBLE SEM 14 PEDIDO 6085829</t>
  </si>
  <si>
    <t>TRANSP</t>
  </si>
  <si>
    <t>REPORTE SEMANA 15</t>
  </si>
  <si>
    <t>TOTAL PLAY TOLUCA ABRIL</t>
  </si>
  <si>
    <t>TOTAL PLAY ZN ABRIL</t>
  </si>
  <si>
    <t>ENLACE ABRIL TOTAL PLAY</t>
  </si>
  <si>
    <t>SERVICIO URVAN 02-RC-82</t>
  </si>
  <si>
    <t>SERVICIO URVAN 03-RC-85</t>
  </si>
  <si>
    <t>STOCK TARJETAS</t>
  </si>
  <si>
    <t>VALES ABRIL SOLEM</t>
  </si>
  <si>
    <t>VALES ABRIL TRANSPORTACION</t>
  </si>
  <si>
    <t>COMBUSTIBLE SEM 17</t>
  </si>
  <si>
    <t>REPORTE SEMANA 17</t>
  </si>
  <si>
    <t>RENOVACIÓN SEGURO VERSA SENSE</t>
  </si>
  <si>
    <t>REPORTE SEMANA 18</t>
  </si>
  <si>
    <t>MATERIAL DE LIMPIEZA</t>
  </si>
  <si>
    <t>ANTICIPO REPARACIÓN MOTOR 1DFR01</t>
  </si>
  <si>
    <t>MATERIAL DE LIMPIEZA ZN</t>
  </si>
  <si>
    <t>GOOGLE ADS ABRIL</t>
  </si>
  <si>
    <t>COMBUSTIBLE SEM 18 PEDIDO 6146378</t>
  </si>
  <si>
    <t>REPORTE SEMANA 19</t>
  </si>
  <si>
    <t>REPARACIÓN MARCHA SPARK PDH-3207</t>
  </si>
  <si>
    <t>REPARACIÓN MARCHA SPARK PCA-1724</t>
  </si>
  <si>
    <t>TOTAL PLAY ENLACE MAYO</t>
  </si>
  <si>
    <t>TOTAL PLAY TOLUCA MAYO</t>
  </si>
  <si>
    <t>TOTAL PLAY SALTILLO MAYO</t>
  </si>
  <si>
    <t>AGUA POTABLE 2DO BIM</t>
  </si>
  <si>
    <t>TOTAL PLAY ZN MAYO</t>
  </si>
  <si>
    <t>RESTANTE SHAMPOO 4LT 3 PZAS</t>
  </si>
  <si>
    <t>COMBUSTIBLE SEM 19 PEDIDO 6161709</t>
  </si>
  <si>
    <t>ALTERNADOR 1DFR-01 URVAN ZN</t>
  </si>
  <si>
    <t>REPARACION MOTOR 1DFR-01 URVAN ZN FASE 2</t>
  </si>
  <si>
    <t>REPORTE SEMANA 20</t>
  </si>
  <si>
    <t>ERIKA MARQUEZ</t>
  </si>
  <si>
    <t>COMBUSTIBLE SEM 20 PEDIDO 6181264</t>
  </si>
  <si>
    <t>CAMBIO BALEROS SPARK PCA-1724</t>
  </si>
  <si>
    <t>KARINA OSORIO</t>
  </si>
  <si>
    <t>GABRIELA REYES</t>
  </si>
  <si>
    <t>ESTUDIO MAHLE</t>
  </si>
  <si>
    <t>CAMBIO BALATAS URVAN 2019</t>
  </si>
  <si>
    <t>COMPRA MATERIAL PROY BOCAR</t>
  </si>
  <si>
    <t>OFICINA VIRTUAL MAYO</t>
  </si>
  <si>
    <t>SERVICIO CHEVY NUX-2300 REFACC Y M.O.</t>
  </si>
  <si>
    <t>CAMBIO AMORTIGUADORES DELANTERAS SPARK PCA-1724</t>
  </si>
  <si>
    <t>LICENCIA DOZAR VIANEY SERRANO</t>
  </si>
  <si>
    <t>LICENCIA DOZAR ERIKA MARQUEZ</t>
  </si>
  <si>
    <t>REPORTE SEMANA 21</t>
  </si>
  <si>
    <t>CAMPAÑA GOOGLE ADS MAYO</t>
  </si>
  <si>
    <t>COMBUSTIBLE SEM 21 PEDIDO 6194253</t>
  </si>
  <si>
    <t>SUMATORIAS</t>
  </si>
  <si>
    <t>GRUPO EMPRESARIAL QUALITY SERVICE CONSULTORES</t>
  </si>
  <si>
    <t>SALDO CONTPAQi</t>
  </si>
  <si>
    <t>FORMATO                                                                                                                                                                                                                                                              CONTROL DE GASTOS A COMPROBAR</t>
  </si>
  <si>
    <t>Área: Cuentas por pagar</t>
  </si>
  <si>
    <t>Código: F4PNO-CYA-04.01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</si>
</sst>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44" formatCode="_-&quot;$&quot;* #,##0.00_-;\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Futura Lt BT"/>
      <family val="2"/>
    </font>
    <font>
      <b/>
      <sz val="14"/>
      <color theme="1"/>
      <name val="Futura Lt BT"/>
      <family val="2"/>
    </font>
    <font>
      <b/>
      <sz val="11"/>
      <name val="Futura Lt BT"/>
      <family val="2"/>
    </font>
    <font>
      <b/>
      <sz val="11"/>
      <color theme="1"/>
      <name val="Futura Lt BT"/>
      <family val="2"/>
    </font>
    <font>
      <sz val="8"/>
      <name val="Futura Lt BT"/>
      <family val="2"/>
    </font>
    <font>
      <sz val="10"/>
      <color theme="1"/>
      <name val="Futura Lt BT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396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44" fontId="2" fillId="4" borderId="2" xfId="1" applyFont="1" applyFill="1" applyBorder="1" applyAlignment="1">
      <alignment horizontal="center"/>
    </xf>
    <xf numFmtId="44" fontId="4" fillId="2" borderId="4" xfId="1" applyFont="1" applyFill="1" applyBorder="1" applyAlignment="1">
      <alignment horizontal="center"/>
    </xf>
    <xf numFmtId="44" fontId="4" fillId="4" borderId="4" xfId="1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3" fillId="2" borderId="0" xfId="0" applyFont="1" applyFill="1" applyAlignment="1">
      <alignment vertical="center" wrapText="1"/>
    </xf>
    <xf numFmtId="44" fontId="2" fillId="2" borderId="1" xfId="1" applyFont="1" applyFill="1" applyBorder="1" applyAlignment="1"/>
    <xf numFmtId="44" fontId="2" fillId="4" borderId="2" xfId="1" applyFont="1" applyFill="1" applyBorder="1" applyAlignment="1">
      <alignment horizontal="right"/>
    </xf>
    <xf numFmtId="0" fontId="6" fillId="0" borderId="5" xfId="0" applyFont="1" applyBorder="1" applyAlignment="1">
      <alignment vertical="top" wrapText="1"/>
    </xf>
    <xf numFmtId="44" fontId="2" fillId="0" borderId="2" xfId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5" fillId="2" borderId="3" xfId="0" applyFont="1" applyFill="1" applyBorder="1"/>
    <xf numFmtId="0" fontId="5" fillId="2" borderId="0" xfId="0" applyFont="1" applyFill="1" applyAlignment="1">
      <alignment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right" vertical="center" wrapText="1"/>
    </xf>
    <xf numFmtId="0" fontId="2" fillId="4" borderId="1" xfId="0" applyFont="1" applyFill="1" applyBorder="1" applyAlignment="1">
      <alignment horizontal="right" vertical="center" wrapText="1"/>
    </xf>
    <xf numFmtId="6" fontId="2" fillId="4" borderId="0" xfId="1" applyNumberFormat="1" applyFont="1" applyFill="1" applyBorder="1" applyAlignment="1">
      <alignment horizontal="right" vertical="center" wrapText="1"/>
    </xf>
    <xf numFmtId="44" fontId="2" fillId="4" borderId="1" xfId="1" applyFont="1" applyFill="1" applyBorder="1" applyAlignment="1">
      <alignment horizontal="right" vertical="center" wrapText="1"/>
    </xf>
    <xf numFmtId="44" fontId="2" fillId="4" borderId="3" xfId="1" applyFont="1" applyFill="1" applyBorder="1" applyAlignment="1">
      <alignment horizontal="center"/>
    </xf>
    <xf numFmtId="44" fontId="2" fillId="4" borderId="1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4" fontId="4" fillId="4" borderId="4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EB67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184151</xdr:colOff>
      <xdr:row>0</xdr:row>
      <xdr:rowOff>0</xdr:rowOff>
    </xdr:from>
    <xdr:to>
      <xdr:col>12</xdr:col>
      <xdr:colOff>933451</xdr:colOff>
      <xdr:row>2</xdr:row>
      <xdr:rowOff>12700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E5D4BD-7639-51F7-76D6-DE935E816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3651" y="0"/>
          <a:ext cx="749300" cy="749300"/>
        </a:xfrm>
        <a:prstGeom prst="rect">
          <a:avLst/>
        </a:prstGeom>
      </xdr:spPr>
    </xdr:pic>
    <xdr:clientData/>
  </xdr:twoCellAnchor>
  <xdr:twoCellAnchor editAs="oneCell">
    <xdr:from>
      <xdr:col>13</xdr:col>
      <xdr:colOff>181751</xdr:colOff>
      <xdr:row>0</xdr:row>
      <xdr:rowOff>29351</xdr:rowOff>
    </xdr:from>
    <xdr:to>
      <xdr:col>14</xdr:col>
      <xdr:colOff>393701</xdr:colOff>
      <xdr:row>1</xdr:row>
      <xdr:rowOff>304801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3E3876-288E-D2C5-137D-B110796B8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4251" y="29351"/>
          <a:ext cx="643750" cy="64375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36AA4-2B90-486F-9DBD-9A00BBDEEA05}">
  <dimension ref="A1:O154"/>
  <sheetViews>
    <sheetView showGridLines="0" tabSelected="1" workbookViewId="0">
      <pane ySplit="7" topLeftCell="A8" activePane="bottomLeft" state="frozen"/>
      <selection pane="bottomLeft" activeCell="M5" sqref="M5"/>
    </sheetView>
  </sheetViews>
  <sheetFormatPr baseColWidth="10" defaultRowHeight="14.5"/>
  <cols>
    <col min="5" max="6" width="23.1796875" customWidth="1"/>
    <col min="7" max="7" width="16.54296875" bestFit="1" customWidth="1"/>
    <col min="8" max="8" width="12.7265625" bestFit="1" customWidth="1"/>
    <col min="9" max="10" width="6.453125" customWidth="1"/>
    <col min="11" max="12" width="5.26953125" customWidth="1"/>
    <col min="13" max="13" width="16.36328125" customWidth="1"/>
    <col min="14" max="14" width="6.1796875" customWidth="1"/>
    <col min="15" max="15" width="6.81640625" customWidth="1"/>
  </cols>
  <sheetData>
    <row r="1" spans="1:15" ht="29" customHeight="1">
      <c r="A1" s="16" t="e" vm="1">
        <v>#VALUE!</v>
      </c>
      <c r="B1" s="16"/>
      <c r="C1" s="15" t="s">
        <v>149</v>
      </c>
      <c r="D1" s="15"/>
      <c r="E1" s="15"/>
      <c r="F1" s="15"/>
      <c r="G1" s="15"/>
      <c r="H1" s="15"/>
      <c r="I1" s="15"/>
      <c r="J1" s="15"/>
      <c r="K1" s="15"/>
      <c r="L1" s="15"/>
      <c r="M1" s="40"/>
      <c r="N1" s="42"/>
      <c r="O1" s="43"/>
    </row>
    <row r="2" spans="1:15" ht="29" customHeight="1">
      <c r="A2" s="16"/>
      <c r="B2" s="16"/>
      <c r="C2" s="15"/>
      <c r="D2" s="15"/>
      <c r="E2" s="15"/>
      <c r="F2" s="15"/>
      <c r="G2" s="15"/>
      <c r="H2" s="15"/>
      <c r="I2" s="15"/>
      <c r="J2" s="15"/>
      <c r="K2" s="15"/>
      <c r="L2" s="15"/>
      <c r="M2" s="41"/>
      <c r="N2" s="44"/>
      <c r="O2" s="45"/>
    </row>
    <row r="3" spans="1:15">
      <c r="A3" s="16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37" t="s">
        <v>150</v>
      </c>
      <c r="N3" s="38"/>
      <c r="O3" s="39"/>
    </row>
    <row r="4" spans="1:15">
      <c r="A4" s="16"/>
      <c r="B4" s="16"/>
      <c r="C4" s="15"/>
      <c r="D4" s="15"/>
      <c r="E4" s="15"/>
      <c r="F4" s="15"/>
      <c r="G4" s="15"/>
      <c r="H4" s="15"/>
      <c r="I4" s="15"/>
      <c r="J4" s="15"/>
      <c r="K4" s="15"/>
      <c r="L4" s="15"/>
      <c r="M4" s="37" t="s">
        <v>151</v>
      </c>
      <c r="N4" s="38"/>
      <c r="O4" s="39"/>
    </row>
    <row r="5" spans="1:15" ht="26.25" customHeight="1">
      <c r="A5" s="25" t="s">
        <v>147</v>
      </c>
      <c r="B5" s="26"/>
      <c r="C5" s="26"/>
      <c r="D5" s="26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8.75" customHeight="1">
      <c r="A6" s="27" t="s">
        <v>148</v>
      </c>
      <c r="B6" s="28"/>
      <c r="C6" s="29">
        <v>0</v>
      </c>
      <c r="D6" s="30"/>
      <c r="E6" s="4" t="s">
        <v>20</v>
      </c>
      <c r="F6" s="6">
        <f>+H6-I6</f>
        <v>447478.86</v>
      </c>
      <c r="G6" s="7" t="s">
        <v>146</v>
      </c>
      <c r="H6" s="1">
        <f>+SUM(G9:G1048576)</f>
        <v>839696.26000000013</v>
      </c>
      <c r="I6" s="31">
        <f>+SUM(M9:M1048576)</f>
        <v>392217.40000000014</v>
      </c>
      <c r="J6" s="32"/>
      <c r="K6" s="8"/>
      <c r="L6" s="8"/>
      <c r="M6" s="8"/>
      <c r="N6" s="8"/>
      <c r="O6" s="8"/>
    </row>
    <row r="7" spans="1:15">
      <c r="A7" s="33" t="s">
        <v>0</v>
      </c>
      <c r="B7" s="33"/>
      <c r="C7" s="34" t="s">
        <v>1</v>
      </c>
      <c r="D7" s="34"/>
      <c r="E7" s="35" t="s">
        <v>2</v>
      </c>
      <c r="F7" s="35"/>
      <c r="G7" s="2" t="s">
        <v>11</v>
      </c>
      <c r="H7" s="3" t="s">
        <v>4</v>
      </c>
      <c r="I7" s="36" t="s">
        <v>8</v>
      </c>
      <c r="J7" s="36"/>
      <c r="K7" s="23" t="s">
        <v>10</v>
      </c>
      <c r="L7" s="23"/>
      <c r="M7" s="3" t="s">
        <v>12</v>
      </c>
      <c r="N7" s="24" t="s">
        <v>3</v>
      </c>
      <c r="O7" s="24"/>
    </row>
    <row r="8" spans="1:15">
      <c r="A8" s="13" t="s">
        <v>14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>
      <c r="A9" s="17" t="s">
        <v>6</v>
      </c>
      <c r="B9" s="18"/>
      <c r="C9" s="19" t="s">
        <v>13</v>
      </c>
      <c r="D9" s="20"/>
      <c r="E9" s="19" t="s">
        <v>24</v>
      </c>
      <c r="F9" s="20"/>
      <c r="G9" s="9">
        <v>15335.82</v>
      </c>
      <c r="H9" s="9" t="s">
        <v>77</v>
      </c>
      <c r="I9" s="21">
        <v>44565</v>
      </c>
      <c r="J9" s="22"/>
      <c r="K9" s="10">
        <f t="shared" ref="K9:K14" si="0">IF(M9&gt;=G9,2,0)</f>
        <v>0</v>
      </c>
      <c r="L9" s="11">
        <f t="shared" ref="L9:L14" si="1">IF(M9&gt;=G9,2,0)</f>
        <v>0</v>
      </c>
      <c r="M9" s="12">
        <v>15000</v>
      </c>
      <c r="N9" s="21">
        <v>44586</v>
      </c>
      <c r="O9" s="22"/>
    </row>
    <row r="10" spans="1:15">
      <c r="A10" s="17" t="s">
        <v>25</v>
      </c>
      <c r="B10" s="18"/>
      <c r="C10" s="19" t="s">
        <v>23</v>
      </c>
      <c r="D10" s="20"/>
      <c r="E10" s="19" t="s">
        <v>26</v>
      </c>
      <c r="F10" s="20"/>
      <c r="G10" s="9">
        <v>2500</v>
      </c>
      <c r="H10" s="9" t="s">
        <v>77</v>
      </c>
      <c r="I10" s="21">
        <v>44564</v>
      </c>
      <c r="J10" s="22"/>
      <c r="K10" s="10">
        <f t="shared" si="0"/>
        <v>2</v>
      </c>
      <c r="L10" s="11">
        <f t="shared" si="1"/>
        <v>2</v>
      </c>
      <c r="M10" s="12">
        <v>2500</v>
      </c>
      <c r="N10" s="21"/>
      <c r="O10" s="22"/>
    </row>
    <row r="11" spans="1:15">
      <c r="A11" s="17" t="s">
        <v>6</v>
      </c>
      <c r="B11" s="18"/>
      <c r="C11" s="19" t="s">
        <v>13</v>
      </c>
      <c r="D11" s="20"/>
      <c r="E11" s="19" t="s">
        <v>27</v>
      </c>
      <c r="F11" s="20"/>
      <c r="G11" s="9">
        <v>13579.61</v>
      </c>
      <c r="H11" s="9" t="s">
        <v>33</v>
      </c>
      <c r="I11" s="21">
        <v>44568</v>
      </c>
      <c r="J11" s="22"/>
      <c r="K11" s="10">
        <f t="shared" si="0"/>
        <v>2</v>
      </c>
      <c r="L11" s="11">
        <f t="shared" si="1"/>
        <v>2</v>
      </c>
      <c r="M11" s="12">
        <v>13579.61</v>
      </c>
      <c r="N11" s="21">
        <v>44586</v>
      </c>
      <c r="O11" s="22"/>
    </row>
    <row r="12" spans="1:15">
      <c r="A12" s="17" t="s">
        <v>6</v>
      </c>
      <c r="B12" s="18"/>
      <c r="C12" s="19" t="s">
        <v>13</v>
      </c>
      <c r="D12" s="20"/>
      <c r="E12" s="19" t="s">
        <v>28</v>
      </c>
      <c r="F12" s="20"/>
      <c r="G12" s="9">
        <v>8109.48</v>
      </c>
      <c r="H12" s="9" t="s">
        <v>33</v>
      </c>
      <c r="I12" s="21">
        <v>44568</v>
      </c>
      <c r="J12" s="22"/>
      <c r="K12" s="10">
        <f t="shared" si="0"/>
        <v>2</v>
      </c>
      <c r="L12" s="11">
        <f t="shared" si="1"/>
        <v>2</v>
      </c>
      <c r="M12" s="12">
        <v>8109.48</v>
      </c>
      <c r="N12" s="21">
        <v>44586</v>
      </c>
      <c r="O12" s="22"/>
    </row>
    <row r="13" spans="1:15">
      <c r="A13" s="17" t="s">
        <v>6</v>
      </c>
      <c r="B13" s="18"/>
      <c r="C13" s="19" t="s">
        <v>13</v>
      </c>
      <c r="D13" s="20"/>
      <c r="E13" s="19" t="s">
        <v>29</v>
      </c>
      <c r="F13" s="20"/>
      <c r="G13" s="9">
        <v>20262.82</v>
      </c>
      <c r="H13" s="9" t="s">
        <v>77</v>
      </c>
      <c r="I13" s="21">
        <v>44568</v>
      </c>
      <c r="J13" s="22"/>
      <c r="K13" s="10">
        <f t="shared" si="0"/>
        <v>2</v>
      </c>
      <c r="L13" s="11">
        <f t="shared" si="1"/>
        <v>2</v>
      </c>
      <c r="M13" s="12">
        <v>20262.82</v>
      </c>
      <c r="N13" s="21">
        <v>44586</v>
      </c>
      <c r="O13" s="22"/>
    </row>
    <row r="14" spans="1:15">
      <c r="A14" s="17" t="s">
        <v>6</v>
      </c>
      <c r="B14" s="18"/>
      <c r="C14" s="19" t="s">
        <v>13</v>
      </c>
      <c r="D14" s="20"/>
      <c r="E14" s="19" t="s">
        <v>30</v>
      </c>
      <c r="F14" s="20"/>
      <c r="G14" s="9">
        <v>25559.7</v>
      </c>
      <c r="H14" s="9" t="s">
        <v>77</v>
      </c>
      <c r="I14" s="21">
        <v>44568</v>
      </c>
      <c r="J14" s="22"/>
      <c r="K14" s="10">
        <f t="shared" si="0"/>
        <v>2</v>
      </c>
      <c r="L14" s="11">
        <f t="shared" si="1"/>
        <v>2</v>
      </c>
      <c r="M14" s="12">
        <v>25559.7</v>
      </c>
      <c r="N14" s="21">
        <v>44586</v>
      </c>
      <c r="O14" s="22"/>
    </row>
    <row r="15" spans="1:15">
      <c r="A15" s="13" t="s">
        <v>15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>
      <c r="A16" s="17" t="s">
        <v>6</v>
      </c>
      <c r="B16" s="18"/>
      <c r="C16" s="19" t="s">
        <v>13</v>
      </c>
      <c r="D16" s="20"/>
      <c r="E16" s="19" t="s">
        <v>31</v>
      </c>
      <c r="F16" s="20"/>
      <c r="G16" s="9">
        <v>3180</v>
      </c>
      <c r="H16" s="9" t="s">
        <v>77</v>
      </c>
      <c r="I16" s="21">
        <v>44571</v>
      </c>
      <c r="J16" s="22"/>
      <c r="K16" s="10">
        <f>IF(M16&gt;=G16,2,0)</f>
        <v>2</v>
      </c>
      <c r="L16" s="11">
        <f>IF(M16&gt;=G16,2,0)</f>
        <v>2</v>
      </c>
      <c r="M16" s="12">
        <v>3180</v>
      </c>
      <c r="N16" s="21">
        <v>44586</v>
      </c>
      <c r="O16" s="22"/>
    </row>
    <row r="17" spans="1:15">
      <c r="A17" s="17" t="s">
        <v>6</v>
      </c>
      <c r="B17" s="18"/>
      <c r="C17" s="19" t="s">
        <v>13</v>
      </c>
      <c r="D17" s="20"/>
      <c r="E17" s="19" t="s">
        <v>32</v>
      </c>
      <c r="F17" s="20"/>
      <c r="G17" s="9">
        <v>10474.450000000001</v>
      </c>
      <c r="H17" s="9" t="s">
        <v>77</v>
      </c>
      <c r="I17" s="21">
        <v>44571</v>
      </c>
      <c r="J17" s="22"/>
      <c r="K17" s="10">
        <f>IF(M17&gt;=G17,2,0)</f>
        <v>2</v>
      </c>
      <c r="L17" s="11">
        <f>IF(M17&gt;=G17,2,0)</f>
        <v>2</v>
      </c>
      <c r="M17" s="12">
        <v>10474.450000000001</v>
      </c>
      <c r="N17" s="21">
        <v>44586</v>
      </c>
      <c r="O17" s="22"/>
    </row>
    <row r="18" spans="1:15">
      <c r="A18" s="17" t="s">
        <v>21</v>
      </c>
      <c r="B18" s="18"/>
      <c r="C18" s="19" t="s">
        <v>9</v>
      </c>
      <c r="D18" s="20"/>
      <c r="E18" s="19" t="s">
        <v>17</v>
      </c>
      <c r="F18" s="20"/>
      <c r="G18" s="9">
        <v>8000</v>
      </c>
      <c r="H18" s="9" t="s">
        <v>33</v>
      </c>
      <c r="I18" s="21">
        <v>44575</v>
      </c>
      <c r="J18" s="22"/>
      <c r="K18" s="10">
        <f>IF(M18&gt;=G18,2,0)</f>
        <v>2</v>
      </c>
      <c r="L18" s="11">
        <f>IF(M18&gt;=G18,2,0)</f>
        <v>2</v>
      </c>
      <c r="M18" s="12">
        <v>8000</v>
      </c>
      <c r="N18" s="21">
        <v>44586</v>
      </c>
      <c r="O18" s="22"/>
    </row>
    <row r="19" spans="1:15">
      <c r="A19" s="17" t="s">
        <v>6</v>
      </c>
      <c r="B19" s="18"/>
      <c r="C19" s="19" t="s">
        <v>13</v>
      </c>
      <c r="D19" s="20"/>
      <c r="E19" s="19" t="s">
        <v>34</v>
      </c>
      <c r="F19" s="20"/>
      <c r="G19" s="9">
        <v>25559.7</v>
      </c>
      <c r="H19" s="9" t="s">
        <v>77</v>
      </c>
      <c r="I19" s="21">
        <v>44575</v>
      </c>
      <c r="J19" s="22"/>
      <c r="K19" s="10">
        <f>IF(M19&gt;=G19,2,0)</f>
        <v>2</v>
      </c>
      <c r="L19" s="11">
        <f>IF(M19&gt;=G19,2,0)</f>
        <v>2</v>
      </c>
      <c r="M19" s="12">
        <v>25559.7</v>
      </c>
      <c r="N19" s="21">
        <v>44586</v>
      </c>
      <c r="O19" s="22"/>
    </row>
    <row r="20" spans="1:15">
      <c r="A20" s="13" t="s">
        <v>16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>
      <c r="A21" s="17" t="s">
        <v>22</v>
      </c>
      <c r="B21" s="18"/>
      <c r="C21" s="19" t="s">
        <v>19</v>
      </c>
      <c r="D21" s="20"/>
      <c r="E21" s="19" t="s">
        <v>35</v>
      </c>
      <c r="F21" s="20"/>
      <c r="G21" s="9">
        <v>8202</v>
      </c>
      <c r="H21" s="9" t="s">
        <v>33</v>
      </c>
      <c r="I21" s="21">
        <v>44578</v>
      </c>
      <c r="J21" s="22"/>
      <c r="K21" s="10">
        <f>IF(M21&gt;=G21,2,0)</f>
        <v>2</v>
      </c>
      <c r="L21" s="11">
        <f>IF(M21&gt;=G21,2,0)</f>
        <v>2</v>
      </c>
      <c r="M21" s="12">
        <v>8202</v>
      </c>
      <c r="N21" s="21">
        <v>44586</v>
      </c>
      <c r="O21" s="22"/>
    </row>
    <row r="22" spans="1:15">
      <c r="A22" s="17" t="s">
        <v>22</v>
      </c>
      <c r="B22" s="18"/>
      <c r="C22" s="19" t="s">
        <v>19</v>
      </c>
      <c r="D22" s="20"/>
      <c r="E22" s="19" t="s">
        <v>36</v>
      </c>
      <c r="F22" s="20"/>
      <c r="G22" s="9">
        <v>2369</v>
      </c>
      <c r="H22" s="9" t="s">
        <v>33</v>
      </c>
      <c r="I22" s="21">
        <v>44578</v>
      </c>
      <c r="J22" s="22"/>
      <c r="K22" s="10">
        <f>IF(M22&gt;=G22,2,0)</f>
        <v>2</v>
      </c>
      <c r="L22" s="11">
        <f>IF(M22&gt;=G22,2,0)</f>
        <v>2</v>
      </c>
      <c r="M22" s="12">
        <v>2369</v>
      </c>
      <c r="N22" s="21">
        <v>44586</v>
      </c>
      <c r="O22" s="22"/>
    </row>
    <row r="23" spans="1:15">
      <c r="A23" s="17" t="s">
        <v>37</v>
      </c>
      <c r="B23" s="18"/>
      <c r="C23" s="19" t="s">
        <v>19</v>
      </c>
      <c r="D23" s="20"/>
      <c r="E23" s="19" t="s">
        <v>38</v>
      </c>
      <c r="F23" s="20"/>
      <c r="G23" s="9">
        <v>1000</v>
      </c>
      <c r="H23" s="9" t="s">
        <v>5</v>
      </c>
      <c r="I23" s="21">
        <v>44582</v>
      </c>
      <c r="J23" s="22"/>
      <c r="K23" s="10">
        <f>IF(M23&gt;=G23,2,0)</f>
        <v>2</v>
      </c>
      <c r="L23" s="11">
        <f>IF(M23&gt;=G23,2,0)</f>
        <v>2</v>
      </c>
      <c r="M23" s="12">
        <v>1000</v>
      </c>
      <c r="N23" s="21">
        <v>44586</v>
      </c>
      <c r="O23" s="22"/>
    </row>
    <row r="24" spans="1:15">
      <c r="A24" s="13" t="s">
        <v>18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5">
      <c r="A25" s="17" t="s">
        <v>7</v>
      </c>
      <c r="B25" s="18"/>
      <c r="C25" s="19" t="s">
        <v>19</v>
      </c>
      <c r="D25" s="20"/>
      <c r="E25" s="19" t="s">
        <v>39</v>
      </c>
      <c r="F25" s="20"/>
      <c r="G25" s="9">
        <v>0</v>
      </c>
      <c r="H25" s="9" t="s">
        <v>77</v>
      </c>
      <c r="I25" s="21">
        <v>44587</v>
      </c>
      <c r="J25" s="22"/>
      <c r="K25" s="10">
        <f>IF(M25&gt;=G25,2,0)</f>
        <v>2</v>
      </c>
      <c r="L25" s="11">
        <f>IF(M25&gt;=G25,2,0)</f>
        <v>2</v>
      </c>
      <c r="M25" s="12"/>
      <c r="N25" s="21"/>
      <c r="O25" s="22"/>
    </row>
    <row r="26" spans="1:15">
      <c r="A26" s="17" t="s">
        <v>7</v>
      </c>
      <c r="B26" s="18"/>
      <c r="C26" s="19" t="s">
        <v>19</v>
      </c>
      <c r="D26" s="20"/>
      <c r="E26" s="19" t="s">
        <v>40</v>
      </c>
      <c r="F26" s="20"/>
      <c r="G26" s="9">
        <v>272</v>
      </c>
      <c r="H26" s="9" t="s">
        <v>77</v>
      </c>
      <c r="I26" s="21">
        <v>44587</v>
      </c>
      <c r="J26" s="22"/>
      <c r="K26" s="10">
        <f>IF(M26&gt;=G26,2,0)</f>
        <v>0</v>
      </c>
      <c r="L26" s="11">
        <f>IF(M26&gt;=G26,2,0)</f>
        <v>0</v>
      </c>
      <c r="M26" s="12"/>
      <c r="N26" s="21"/>
      <c r="O26" s="22"/>
    </row>
    <row r="27" spans="1:15">
      <c r="A27" s="17" t="s">
        <v>6</v>
      </c>
      <c r="B27" s="18"/>
      <c r="C27" s="19" t="s">
        <v>13</v>
      </c>
      <c r="D27" s="20"/>
      <c r="E27" s="19" t="s">
        <v>41</v>
      </c>
      <c r="F27" s="20"/>
      <c r="G27" s="9">
        <v>35783.58</v>
      </c>
      <c r="H27" s="9" t="s">
        <v>77</v>
      </c>
      <c r="I27" s="21">
        <v>44587</v>
      </c>
      <c r="J27" s="22"/>
      <c r="K27" s="10">
        <f>IF(M27&gt;=G27,2,0)</f>
        <v>2</v>
      </c>
      <c r="L27" s="11">
        <f>IF(M27&gt;=G27,2,0)</f>
        <v>2</v>
      </c>
      <c r="M27" s="12">
        <v>35783.58</v>
      </c>
      <c r="N27" s="21">
        <v>44586</v>
      </c>
      <c r="O27" s="22"/>
    </row>
    <row r="28" spans="1:15">
      <c r="A28" s="17" t="s">
        <v>49</v>
      </c>
      <c r="B28" s="18"/>
      <c r="C28" s="19" t="s">
        <v>9</v>
      </c>
      <c r="D28" s="20"/>
      <c r="E28" s="19" t="s">
        <v>50</v>
      </c>
      <c r="F28" s="20"/>
      <c r="G28" s="9">
        <v>5000</v>
      </c>
      <c r="H28" s="9" t="s">
        <v>5</v>
      </c>
      <c r="I28" s="21">
        <v>44589</v>
      </c>
      <c r="J28" s="22"/>
      <c r="K28" s="10">
        <f>IF(M28&gt;=G28,2,0)</f>
        <v>2</v>
      </c>
      <c r="L28" s="11">
        <f>IF(M28&gt;=G28,2,0)</f>
        <v>2</v>
      </c>
      <c r="M28" s="12">
        <v>5000</v>
      </c>
      <c r="N28" s="21">
        <v>44608</v>
      </c>
      <c r="O28" s="22"/>
    </row>
    <row r="29" spans="1:15">
      <c r="A29" s="17" t="s">
        <v>49</v>
      </c>
      <c r="B29" s="18"/>
      <c r="C29" s="19" t="s">
        <v>9</v>
      </c>
      <c r="D29" s="20"/>
      <c r="E29" s="19" t="s">
        <v>51</v>
      </c>
      <c r="F29" s="20"/>
      <c r="G29" s="9">
        <v>3580</v>
      </c>
      <c r="H29" s="9" t="s">
        <v>5</v>
      </c>
      <c r="I29" s="21">
        <v>44570</v>
      </c>
      <c r="J29" s="22"/>
      <c r="K29" s="10">
        <f>IF(M29&gt;=G29,2,0)</f>
        <v>2</v>
      </c>
      <c r="L29" s="11">
        <f>IF(M29&gt;=G29,2,0)</f>
        <v>2</v>
      </c>
      <c r="M29" s="12">
        <v>3795.51</v>
      </c>
      <c r="N29" s="21">
        <v>44608</v>
      </c>
      <c r="O29" s="22"/>
    </row>
    <row r="30" spans="1:15">
      <c r="A30" s="13" t="s">
        <v>42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>
      <c r="A31" s="13" t="s">
        <v>43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>
      <c r="A32" s="17" t="s">
        <v>6</v>
      </c>
      <c r="B32" s="18"/>
      <c r="C32" s="19" t="s">
        <v>13</v>
      </c>
      <c r="D32" s="20"/>
      <c r="E32" s="19" t="s">
        <v>44</v>
      </c>
      <c r="F32" s="20"/>
      <c r="G32" s="9">
        <v>35783.58</v>
      </c>
      <c r="H32" s="9" t="s">
        <v>77</v>
      </c>
      <c r="I32" s="21">
        <v>44602</v>
      </c>
      <c r="J32" s="22"/>
      <c r="K32" s="10">
        <f>IF(M32&gt;=G32,2,0)</f>
        <v>2</v>
      </c>
      <c r="L32" s="11">
        <f>IF(M32&gt;=G32,2,0)</f>
        <v>2</v>
      </c>
      <c r="M32" s="12">
        <v>35783.58</v>
      </c>
      <c r="N32" s="21">
        <v>44620</v>
      </c>
      <c r="O32" s="22"/>
    </row>
    <row r="33" spans="1:15">
      <c r="A33" s="13" t="s">
        <v>45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>
      <c r="A34" s="17" t="s">
        <v>21</v>
      </c>
      <c r="B34" s="18"/>
      <c r="C34" s="19" t="s">
        <v>9</v>
      </c>
      <c r="D34" s="20"/>
      <c r="E34" s="19" t="s">
        <v>46</v>
      </c>
      <c r="F34" s="20"/>
      <c r="G34" s="9">
        <v>5000</v>
      </c>
      <c r="H34" s="9" t="s">
        <v>33</v>
      </c>
      <c r="I34" s="21">
        <v>44606</v>
      </c>
      <c r="J34" s="22"/>
      <c r="K34" s="10">
        <f t="shared" ref="K34:K39" si="2">IF(M34&gt;=G34,2,0)</f>
        <v>2</v>
      </c>
      <c r="L34" s="11">
        <f t="shared" ref="L34:L39" si="3">IF(M34&gt;=G34,2,0)</f>
        <v>2</v>
      </c>
      <c r="M34" s="12">
        <v>5000</v>
      </c>
      <c r="N34" s="21">
        <v>44606</v>
      </c>
      <c r="O34" s="22"/>
    </row>
    <row r="35" spans="1:15">
      <c r="A35" s="17" t="s">
        <v>7</v>
      </c>
      <c r="B35" s="18"/>
      <c r="C35" s="19" t="s">
        <v>19</v>
      </c>
      <c r="D35" s="20"/>
      <c r="E35" s="19" t="s">
        <v>47</v>
      </c>
      <c r="F35" s="20"/>
      <c r="G35" s="9">
        <v>481</v>
      </c>
      <c r="H35" s="9" t="s">
        <v>5</v>
      </c>
      <c r="I35" s="21">
        <v>44606</v>
      </c>
      <c r="J35" s="22"/>
      <c r="K35" s="10">
        <f t="shared" si="2"/>
        <v>2</v>
      </c>
      <c r="L35" s="11">
        <f t="shared" si="3"/>
        <v>2</v>
      </c>
      <c r="M35" s="12">
        <v>481</v>
      </c>
      <c r="N35" s="21">
        <v>44620</v>
      </c>
      <c r="O35" s="22"/>
    </row>
    <row r="36" spans="1:15">
      <c r="A36" s="17" t="s">
        <v>7</v>
      </c>
      <c r="B36" s="18"/>
      <c r="C36" s="19" t="s">
        <v>19</v>
      </c>
      <c r="D36" s="20"/>
      <c r="E36" s="19" t="s">
        <v>48</v>
      </c>
      <c r="F36" s="20"/>
      <c r="G36" s="9">
        <v>2500</v>
      </c>
      <c r="H36" s="9" t="s">
        <v>77</v>
      </c>
      <c r="I36" s="21">
        <v>44606</v>
      </c>
      <c r="J36" s="22"/>
      <c r="K36" s="10">
        <f t="shared" si="2"/>
        <v>2</v>
      </c>
      <c r="L36" s="11">
        <f t="shared" si="3"/>
        <v>2</v>
      </c>
      <c r="M36" s="12">
        <v>2500</v>
      </c>
      <c r="N36" s="21">
        <v>44624</v>
      </c>
      <c r="O36" s="22"/>
    </row>
    <row r="37" spans="1:15">
      <c r="A37" s="17" t="s">
        <v>22</v>
      </c>
      <c r="B37" s="18"/>
      <c r="C37" s="19" t="s">
        <v>19</v>
      </c>
      <c r="D37" s="20"/>
      <c r="E37" s="19" t="s">
        <v>52</v>
      </c>
      <c r="F37" s="20"/>
      <c r="G37" s="9">
        <v>8202</v>
      </c>
      <c r="H37" s="9" t="s">
        <v>33</v>
      </c>
      <c r="I37" s="21">
        <v>44608</v>
      </c>
      <c r="J37" s="22"/>
      <c r="K37" s="10">
        <f t="shared" si="2"/>
        <v>2</v>
      </c>
      <c r="L37" s="11">
        <f t="shared" si="3"/>
        <v>2</v>
      </c>
      <c r="M37" s="12">
        <v>8202</v>
      </c>
      <c r="N37" s="21">
        <v>44620</v>
      </c>
      <c r="O37" s="22"/>
    </row>
    <row r="38" spans="1:15">
      <c r="A38" s="17" t="s">
        <v>22</v>
      </c>
      <c r="B38" s="18"/>
      <c r="C38" s="19" t="s">
        <v>19</v>
      </c>
      <c r="D38" s="20"/>
      <c r="E38" s="19" t="s">
        <v>53</v>
      </c>
      <c r="F38" s="20"/>
      <c r="G38" s="9">
        <v>2369</v>
      </c>
      <c r="H38" s="9" t="s">
        <v>33</v>
      </c>
      <c r="I38" s="21">
        <v>44608</v>
      </c>
      <c r="J38" s="22"/>
      <c r="K38" s="10">
        <f t="shared" si="2"/>
        <v>2</v>
      </c>
      <c r="L38" s="11">
        <f t="shared" si="3"/>
        <v>2</v>
      </c>
      <c r="M38" s="12">
        <v>2369</v>
      </c>
      <c r="N38" s="21">
        <v>44620</v>
      </c>
      <c r="O38" s="22"/>
    </row>
    <row r="39" spans="1:15">
      <c r="A39" s="17" t="s">
        <v>6</v>
      </c>
      <c r="B39" s="18"/>
      <c r="C39" s="19" t="s">
        <v>13</v>
      </c>
      <c r="D39" s="20"/>
      <c r="E39" s="19" t="s">
        <v>54</v>
      </c>
      <c r="F39" s="20"/>
      <c r="G39" s="9">
        <v>35783.58</v>
      </c>
      <c r="H39" s="9" t="s">
        <v>77</v>
      </c>
      <c r="I39" s="21">
        <v>44608</v>
      </c>
      <c r="J39" s="22"/>
      <c r="K39" s="10">
        <f t="shared" si="2"/>
        <v>2</v>
      </c>
      <c r="L39" s="11">
        <f t="shared" si="3"/>
        <v>2</v>
      </c>
      <c r="M39" s="12">
        <v>35783.58</v>
      </c>
      <c r="N39" s="21">
        <v>44620</v>
      </c>
      <c r="O39" s="22"/>
    </row>
    <row r="40" spans="1:15">
      <c r="A40" s="13" t="s">
        <v>55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5">
      <c r="A41" s="17" t="s">
        <v>68</v>
      </c>
      <c r="B41" s="18"/>
      <c r="C41" s="19" t="s">
        <v>9</v>
      </c>
      <c r="D41" s="20"/>
      <c r="E41" s="19" t="s">
        <v>56</v>
      </c>
      <c r="F41" s="20"/>
      <c r="G41" s="9">
        <v>1600</v>
      </c>
      <c r="H41" s="9" t="s">
        <v>77</v>
      </c>
      <c r="I41" s="21">
        <v>44616</v>
      </c>
      <c r="J41" s="22"/>
      <c r="K41" s="10">
        <f t="shared" ref="K41:K48" si="4">IF(M41&gt;=G41,2,0)</f>
        <v>0</v>
      </c>
      <c r="L41" s="11">
        <f t="shared" ref="L41:L48" si="5">IF(M41&gt;=G41,2,0)</f>
        <v>0</v>
      </c>
      <c r="M41" s="12"/>
      <c r="N41" s="21"/>
      <c r="O41" s="22"/>
    </row>
    <row r="42" spans="1:15">
      <c r="A42" s="17" t="s">
        <v>6</v>
      </c>
      <c r="B42" s="18"/>
      <c r="C42" s="19" t="s">
        <v>13</v>
      </c>
      <c r="D42" s="20"/>
      <c r="E42" s="19" t="s">
        <v>57</v>
      </c>
      <c r="F42" s="20"/>
      <c r="G42" s="9">
        <v>35783.58</v>
      </c>
      <c r="H42" s="9" t="s">
        <v>77</v>
      </c>
      <c r="I42" s="21">
        <v>44616</v>
      </c>
      <c r="J42" s="22"/>
      <c r="K42" s="10">
        <f t="shared" si="4"/>
        <v>2</v>
      </c>
      <c r="L42" s="11">
        <f t="shared" si="5"/>
        <v>2</v>
      </c>
      <c r="M42" s="12">
        <v>35783.58</v>
      </c>
      <c r="N42" s="21">
        <v>44620</v>
      </c>
      <c r="O42" s="22"/>
    </row>
    <row r="43" spans="1:15">
      <c r="A43" s="17" t="s">
        <v>68</v>
      </c>
      <c r="B43" s="18"/>
      <c r="C43" s="19" t="s">
        <v>9</v>
      </c>
      <c r="D43" s="20"/>
      <c r="E43" s="19" t="s">
        <v>58</v>
      </c>
      <c r="F43" s="20"/>
      <c r="G43" s="9">
        <v>3400</v>
      </c>
      <c r="H43" s="9" t="s">
        <v>77</v>
      </c>
      <c r="I43" s="21">
        <v>44616</v>
      </c>
      <c r="J43" s="22"/>
      <c r="K43" s="10">
        <f t="shared" si="4"/>
        <v>0</v>
      </c>
      <c r="L43" s="11">
        <f t="shared" si="5"/>
        <v>0</v>
      </c>
      <c r="M43" s="12"/>
      <c r="N43" s="21"/>
      <c r="O43" s="22"/>
    </row>
    <row r="44" spans="1:15">
      <c r="A44" s="17" t="s">
        <v>59</v>
      </c>
      <c r="B44" s="18"/>
      <c r="C44" s="19" t="s">
        <v>9</v>
      </c>
      <c r="D44" s="20"/>
      <c r="E44" s="19" t="s">
        <v>60</v>
      </c>
      <c r="F44" s="20"/>
      <c r="G44" s="9">
        <v>1400</v>
      </c>
      <c r="H44" s="9" t="s">
        <v>5</v>
      </c>
      <c r="I44" s="21">
        <v>44614</v>
      </c>
      <c r="J44" s="22"/>
      <c r="K44" s="10">
        <f t="shared" si="4"/>
        <v>2</v>
      </c>
      <c r="L44" s="11">
        <f t="shared" si="5"/>
        <v>2</v>
      </c>
      <c r="M44" s="12">
        <v>1400</v>
      </c>
      <c r="N44" s="21">
        <v>44620</v>
      </c>
      <c r="O44" s="22"/>
    </row>
    <row r="45" spans="1:15">
      <c r="A45" s="17" t="s">
        <v>59</v>
      </c>
      <c r="B45" s="18"/>
      <c r="C45" s="19" t="s">
        <v>9</v>
      </c>
      <c r="D45" s="20"/>
      <c r="E45" s="19" t="s">
        <v>61</v>
      </c>
      <c r="F45" s="20"/>
      <c r="G45" s="9">
        <v>6000</v>
      </c>
      <c r="H45" s="9" t="s">
        <v>5</v>
      </c>
      <c r="I45" s="21">
        <v>44613</v>
      </c>
      <c r="J45" s="22"/>
      <c r="K45" s="10">
        <f t="shared" si="4"/>
        <v>2</v>
      </c>
      <c r="L45" s="11">
        <f t="shared" si="5"/>
        <v>2</v>
      </c>
      <c r="M45" s="12">
        <v>6000</v>
      </c>
      <c r="N45" s="21">
        <v>44620</v>
      </c>
      <c r="O45" s="22"/>
    </row>
    <row r="46" spans="1:15">
      <c r="A46" s="17" t="s">
        <v>59</v>
      </c>
      <c r="B46" s="18"/>
      <c r="C46" s="19" t="s">
        <v>9</v>
      </c>
      <c r="D46" s="20"/>
      <c r="E46" s="19" t="s">
        <v>62</v>
      </c>
      <c r="F46" s="20"/>
      <c r="G46" s="9">
        <v>3528</v>
      </c>
      <c r="H46" s="9" t="s">
        <v>5</v>
      </c>
      <c r="I46" s="21">
        <v>44613</v>
      </c>
      <c r="J46" s="22"/>
      <c r="K46" s="10">
        <f t="shared" si="4"/>
        <v>2</v>
      </c>
      <c r="L46" s="11">
        <f t="shared" si="5"/>
        <v>2</v>
      </c>
      <c r="M46" s="12">
        <v>3528</v>
      </c>
      <c r="N46" s="21">
        <v>44620</v>
      </c>
      <c r="O46" s="22"/>
    </row>
    <row r="47" spans="1:15">
      <c r="A47" s="17" t="s">
        <v>59</v>
      </c>
      <c r="B47" s="18"/>
      <c r="C47" s="19" t="s">
        <v>9</v>
      </c>
      <c r="D47" s="20"/>
      <c r="E47" s="19" t="s">
        <v>61</v>
      </c>
      <c r="F47" s="20"/>
      <c r="G47" s="9">
        <v>3000</v>
      </c>
      <c r="H47" s="9" t="s">
        <v>5</v>
      </c>
      <c r="I47" s="21">
        <v>44616</v>
      </c>
      <c r="J47" s="22"/>
      <c r="K47" s="10">
        <f t="shared" si="4"/>
        <v>2</v>
      </c>
      <c r="L47" s="11">
        <f t="shared" si="5"/>
        <v>2</v>
      </c>
      <c r="M47" s="12">
        <v>3000</v>
      </c>
      <c r="N47" s="21">
        <v>44620</v>
      </c>
      <c r="O47" s="22"/>
    </row>
    <row r="48" spans="1:15">
      <c r="A48" s="17" t="s">
        <v>59</v>
      </c>
      <c r="B48" s="18"/>
      <c r="C48" s="19" t="s">
        <v>9</v>
      </c>
      <c r="D48" s="20"/>
      <c r="E48" s="19" t="s">
        <v>62</v>
      </c>
      <c r="F48" s="20"/>
      <c r="G48" s="9">
        <v>1400</v>
      </c>
      <c r="H48" s="9" t="s">
        <v>5</v>
      </c>
      <c r="I48" s="21">
        <v>44616</v>
      </c>
      <c r="J48" s="22"/>
      <c r="K48" s="10">
        <f t="shared" si="4"/>
        <v>2</v>
      </c>
      <c r="L48" s="11">
        <f t="shared" si="5"/>
        <v>2</v>
      </c>
      <c r="M48" s="12">
        <v>1400</v>
      </c>
      <c r="N48" s="21">
        <v>44620</v>
      </c>
      <c r="O48" s="22"/>
    </row>
    <row r="49" spans="1:15">
      <c r="A49" s="13" t="s">
        <v>63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1:15">
      <c r="A50" s="17" t="s">
        <v>64</v>
      </c>
      <c r="B50" s="18"/>
      <c r="C50" s="19" t="s">
        <v>13</v>
      </c>
      <c r="D50" s="20"/>
      <c r="E50" s="19" t="s">
        <v>65</v>
      </c>
      <c r="F50" s="20"/>
      <c r="G50" s="9">
        <v>4907.1499999999996</v>
      </c>
      <c r="H50" s="9" t="s">
        <v>77</v>
      </c>
      <c r="I50" s="21">
        <v>44620</v>
      </c>
      <c r="J50" s="22"/>
      <c r="K50" s="10">
        <f>IF(M50&gt;=G50,2,0)</f>
        <v>2</v>
      </c>
      <c r="L50" s="11">
        <f>IF(M50&gt;=G50,2,0)</f>
        <v>2</v>
      </c>
      <c r="M50" s="12">
        <v>4907.1499999999996</v>
      </c>
      <c r="N50" s="21">
        <v>44620</v>
      </c>
      <c r="O50" s="22"/>
    </row>
    <row r="51" spans="1:15">
      <c r="A51" s="17" t="s">
        <v>64</v>
      </c>
      <c r="B51" s="18"/>
      <c r="C51" s="19" t="s">
        <v>13</v>
      </c>
      <c r="D51" s="20"/>
      <c r="E51" s="19" t="s">
        <v>66</v>
      </c>
      <c r="F51" s="20"/>
      <c r="G51" s="9">
        <v>12042.59</v>
      </c>
      <c r="H51" s="9" t="s">
        <v>5</v>
      </c>
      <c r="I51" s="21">
        <v>44620</v>
      </c>
      <c r="J51" s="22"/>
      <c r="K51" s="10">
        <f>IF(M51&gt;=G51,2,0)</f>
        <v>2</v>
      </c>
      <c r="L51" s="11">
        <f>IF(M51&gt;=G51,2,0)</f>
        <v>2</v>
      </c>
      <c r="M51" s="12">
        <v>12042.59</v>
      </c>
      <c r="N51" s="21">
        <v>44620</v>
      </c>
      <c r="O51" s="22"/>
    </row>
    <row r="52" spans="1:15">
      <c r="A52" s="17" t="s">
        <v>67</v>
      </c>
      <c r="B52" s="18"/>
      <c r="C52" s="19" t="s">
        <v>9</v>
      </c>
      <c r="D52" s="20"/>
      <c r="E52" s="19" t="s">
        <v>69</v>
      </c>
      <c r="F52" s="20"/>
      <c r="G52" s="9">
        <v>3229.44</v>
      </c>
      <c r="H52" s="9" t="s">
        <v>77</v>
      </c>
      <c r="I52" s="21">
        <v>44614</v>
      </c>
      <c r="J52" s="22"/>
      <c r="K52" s="10">
        <f>IF(M52&gt;=G52,2,0)</f>
        <v>0</v>
      </c>
      <c r="L52" s="11">
        <f>IF(M52&gt;=G52,2,0)</f>
        <v>0</v>
      </c>
      <c r="M52" s="12"/>
      <c r="N52" s="21"/>
      <c r="O52" s="22"/>
    </row>
    <row r="53" spans="1:15">
      <c r="A53" s="13" t="s">
        <v>70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4" spans="1:15">
      <c r="A54" s="13" t="s">
        <v>71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5" spans="1:15">
      <c r="A55" s="17" t="s">
        <v>72</v>
      </c>
      <c r="B55" s="18"/>
      <c r="C55" s="19" t="s">
        <v>19</v>
      </c>
      <c r="D55" s="20"/>
      <c r="E55" s="19" t="s">
        <v>73</v>
      </c>
      <c r="F55" s="20"/>
      <c r="G55" s="9">
        <v>2369</v>
      </c>
      <c r="H55" s="9" t="s">
        <v>33</v>
      </c>
      <c r="I55" s="21">
        <v>44642</v>
      </c>
      <c r="J55" s="22"/>
      <c r="K55" s="10">
        <f>IF(M55&gt;=G55,2,0)</f>
        <v>2</v>
      </c>
      <c r="L55" s="11">
        <f>IF(M55&gt;=G55,2,0)</f>
        <v>2</v>
      </c>
      <c r="M55" s="12">
        <v>2369</v>
      </c>
      <c r="N55" s="21">
        <v>44643</v>
      </c>
      <c r="O55" s="22"/>
    </row>
    <row r="56" spans="1:15">
      <c r="A56" s="17" t="s">
        <v>72</v>
      </c>
      <c r="B56" s="18"/>
      <c r="C56" s="19" t="s">
        <v>19</v>
      </c>
      <c r="D56" s="20"/>
      <c r="E56" s="19" t="s">
        <v>74</v>
      </c>
      <c r="F56" s="20"/>
      <c r="G56" s="9">
        <v>8202</v>
      </c>
      <c r="H56" s="9" t="s">
        <v>33</v>
      </c>
      <c r="I56" s="21">
        <v>44642</v>
      </c>
      <c r="J56" s="22"/>
      <c r="K56" s="10">
        <f>IF(M56&gt;=G56,2,0)</f>
        <v>2</v>
      </c>
      <c r="L56" s="11">
        <f>IF(M56&gt;=G56,2,0)</f>
        <v>2</v>
      </c>
      <c r="M56" s="12">
        <v>8202</v>
      </c>
      <c r="N56" s="21">
        <v>44643</v>
      </c>
      <c r="O56" s="22"/>
    </row>
    <row r="57" spans="1:15">
      <c r="A57" s="17" t="s">
        <v>6</v>
      </c>
      <c r="B57" s="18"/>
      <c r="C57" s="19" t="s">
        <v>75</v>
      </c>
      <c r="D57" s="20"/>
      <c r="E57" s="19" t="s">
        <v>76</v>
      </c>
      <c r="F57" s="20"/>
      <c r="G57" s="9">
        <v>35783.58</v>
      </c>
      <c r="H57" s="9" t="s">
        <v>77</v>
      </c>
      <c r="I57" s="21">
        <v>44643</v>
      </c>
      <c r="J57" s="22"/>
      <c r="K57" s="10">
        <f>IF(M57&gt;=G57,2,0)</f>
        <v>0</v>
      </c>
      <c r="L57" s="11">
        <f>IF(M57&gt;=G57,2,0)</f>
        <v>0</v>
      </c>
      <c r="M57" s="12"/>
      <c r="N57" s="21"/>
      <c r="O57" s="22"/>
    </row>
    <row r="58" spans="1:15">
      <c r="A58" s="17" t="s">
        <v>7</v>
      </c>
      <c r="B58" s="18"/>
      <c r="C58" s="19" t="s">
        <v>19</v>
      </c>
      <c r="D58" s="20"/>
      <c r="E58" s="19" t="s">
        <v>78</v>
      </c>
      <c r="F58" s="20"/>
      <c r="G58" s="9">
        <v>3465</v>
      </c>
      <c r="H58" s="9" t="s">
        <v>77</v>
      </c>
      <c r="I58" s="21">
        <v>44645</v>
      </c>
      <c r="J58" s="22"/>
      <c r="K58" s="10">
        <f>IF(M58&gt;=G58,2,0)</f>
        <v>0</v>
      </c>
      <c r="L58" s="11">
        <f>IF(M58&gt;=G58,2,0)</f>
        <v>0</v>
      </c>
      <c r="M58" s="12"/>
      <c r="N58" s="21"/>
      <c r="O58" s="22"/>
    </row>
    <row r="59" spans="1:15">
      <c r="A59" s="17" t="s">
        <v>7</v>
      </c>
      <c r="B59" s="18"/>
      <c r="C59" s="19" t="s">
        <v>19</v>
      </c>
      <c r="D59" s="20"/>
      <c r="E59" s="19" t="s">
        <v>79</v>
      </c>
      <c r="F59" s="20"/>
      <c r="G59" s="9">
        <v>2300</v>
      </c>
      <c r="H59" s="9" t="s">
        <v>77</v>
      </c>
      <c r="I59" s="21">
        <v>44645</v>
      </c>
      <c r="J59" s="22"/>
      <c r="K59" s="10">
        <f>IF(M59&gt;=G59,2,0)</f>
        <v>2</v>
      </c>
      <c r="L59" s="11">
        <f>IF(M59&gt;=G59,2,0)</f>
        <v>2</v>
      </c>
      <c r="M59" s="12">
        <v>2668</v>
      </c>
      <c r="N59" s="21">
        <v>44651</v>
      </c>
      <c r="O59" s="22"/>
    </row>
    <row r="60" spans="1:15">
      <c r="A60" s="13" t="s">
        <v>80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5">
      <c r="A61" s="17" t="s">
        <v>7</v>
      </c>
      <c r="B61" s="18"/>
      <c r="C61" s="19" t="s">
        <v>19</v>
      </c>
      <c r="D61" s="20"/>
      <c r="E61" s="19" t="s">
        <v>81</v>
      </c>
      <c r="F61" s="20"/>
      <c r="G61" s="9">
        <v>522</v>
      </c>
      <c r="H61" s="9" t="s">
        <v>77</v>
      </c>
      <c r="I61" s="21">
        <v>44648</v>
      </c>
      <c r="J61" s="22"/>
      <c r="K61" s="10">
        <f t="shared" ref="K61:K69" si="6">IF(M61&gt;=G61,2,0)</f>
        <v>2</v>
      </c>
      <c r="L61" s="11">
        <f t="shared" ref="L61:L69" si="7">IF(M61&gt;=G61,2,0)</f>
        <v>2</v>
      </c>
      <c r="M61" s="12">
        <v>522</v>
      </c>
      <c r="N61" s="21">
        <v>44651</v>
      </c>
      <c r="O61" s="22"/>
    </row>
    <row r="62" spans="1:15">
      <c r="A62" s="17" t="s">
        <v>7</v>
      </c>
      <c r="B62" s="18"/>
      <c r="C62" s="19" t="s">
        <v>19</v>
      </c>
      <c r="D62" s="20"/>
      <c r="E62" s="19" t="s">
        <v>82</v>
      </c>
      <c r="F62" s="20"/>
      <c r="G62" s="9">
        <v>2500</v>
      </c>
      <c r="H62" s="9" t="s">
        <v>77</v>
      </c>
      <c r="I62" s="21">
        <v>44648</v>
      </c>
      <c r="J62" s="22"/>
      <c r="K62" s="10">
        <f t="shared" si="6"/>
        <v>0</v>
      </c>
      <c r="L62" s="11">
        <f t="shared" si="7"/>
        <v>0</v>
      </c>
      <c r="M62" s="12"/>
      <c r="N62" s="21"/>
      <c r="O62" s="22"/>
    </row>
    <row r="63" spans="1:15">
      <c r="A63" s="17" t="s">
        <v>21</v>
      </c>
      <c r="B63" s="18"/>
      <c r="C63" s="19" t="s">
        <v>9</v>
      </c>
      <c r="D63" s="20"/>
      <c r="E63" s="19" t="s">
        <v>83</v>
      </c>
      <c r="F63" s="20"/>
      <c r="G63" s="9">
        <v>5000</v>
      </c>
      <c r="H63" s="9" t="s">
        <v>33</v>
      </c>
      <c r="I63" s="21">
        <v>44648</v>
      </c>
      <c r="J63" s="22"/>
      <c r="K63" s="10">
        <f t="shared" si="6"/>
        <v>2</v>
      </c>
      <c r="L63" s="11">
        <f t="shared" si="7"/>
        <v>2</v>
      </c>
      <c r="M63" s="12">
        <v>5000</v>
      </c>
      <c r="N63" s="21">
        <v>44627</v>
      </c>
      <c r="O63" s="22"/>
    </row>
    <row r="64" spans="1:15">
      <c r="A64" s="17" t="s">
        <v>7</v>
      </c>
      <c r="B64" s="18"/>
      <c r="C64" s="19" t="s">
        <v>19</v>
      </c>
      <c r="D64" s="20"/>
      <c r="E64" s="19" t="s">
        <v>84</v>
      </c>
      <c r="F64" s="20"/>
      <c r="G64" s="9">
        <v>481</v>
      </c>
      <c r="H64" s="9" t="s">
        <v>5</v>
      </c>
      <c r="I64" s="21">
        <v>44650</v>
      </c>
      <c r="J64" s="22"/>
      <c r="K64" s="10">
        <f t="shared" si="6"/>
        <v>2</v>
      </c>
      <c r="L64" s="11">
        <f t="shared" si="7"/>
        <v>2</v>
      </c>
      <c r="M64" s="12">
        <v>481</v>
      </c>
      <c r="N64" s="21">
        <v>44656</v>
      </c>
      <c r="O64" s="22"/>
    </row>
    <row r="65" spans="1:15">
      <c r="A65" s="17" t="s">
        <v>64</v>
      </c>
      <c r="B65" s="18"/>
      <c r="C65" s="19" t="s">
        <v>75</v>
      </c>
      <c r="D65" s="20"/>
      <c r="E65" s="19" t="s">
        <v>85</v>
      </c>
      <c r="F65" s="20"/>
      <c r="G65" s="9">
        <v>14332.7</v>
      </c>
      <c r="H65" s="9" t="s">
        <v>5</v>
      </c>
      <c r="I65" s="21">
        <v>44650</v>
      </c>
      <c r="J65" s="22"/>
      <c r="K65" s="10">
        <f t="shared" si="6"/>
        <v>2</v>
      </c>
      <c r="L65" s="11">
        <f t="shared" si="7"/>
        <v>2</v>
      </c>
      <c r="M65" s="12">
        <v>14332.7</v>
      </c>
      <c r="N65" s="21">
        <v>44624</v>
      </c>
      <c r="O65" s="22"/>
    </row>
    <row r="66" spans="1:15">
      <c r="A66" s="17" t="s">
        <v>64</v>
      </c>
      <c r="B66" s="18"/>
      <c r="C66" s="19" t="s">
        <v>75</v>
      </c>
      <c r="D66" s="20"/>
      <c r="E66" s="19" t="s">
        <v>86</v>
      </c>
      <c r="F66" s="20"/>
      <c r="G66" s="9">
        <v>5394.36</v>
      </c>
      <c r="H66" s="9" t="s">
        <v>77</v>
      </c>
      <c r="I66" s="21">
        <v>44650</v>
      </c>
      <c r="J66" s="22"/>
      <c r="K66" s="10">
        <f t="shared" si="6"/>
        <v>2</v>
      </c>
      <c r="L66" s="11">
        <f t="shared" si="7"/>
        <v>2</v>
      </c>
      <c r="M66" s="12">
        <v>5394.36</v>
      </c>
      <c r="N66" s="21">
        <v>44624</v>
      </c>
      <c r="O66" s="22"/>
    </row>
    <row r="67" spans="1:15">
      <c r="A67" s="17" t="s">
        <v>7</v>
      </c>
      <c r="B67" s="18"/>
      <c r="C67" s="19" t="s">
        <v>19</v>
      </c>
      <c r="D67" s="20"/>
      <c r="E67" s="19" t="s">
        <v>87</v>
      </c>
      <c r="F67" s="20"/>
      <c r="G67" s="9">
        <v>481</v>
      </c>
      <c r="H67" s="9" t="s">
        <v>77</v>
      </c>
      <c r="I67" s="21">
        <v>44650</v>
      </c>
      <c r="J67" s="22"/>
      <c r="K67" s="10">
        <f t="shared" si="6"/>
        <v>2</v>
      </c>
      <c r="L67" s="11">
        <f t="shared" si="7"/>
        <v>2</v>
      </c>
      <c r="M67" s="12">
        <v>481</v>
      </c>
      <c r="N67" s="21">
        <v>44657</v>
      </c>
      <c r="O67" s="22"/>
    </row>
    <row r="68" spans="1:15">
      <c r="A68" s="17" t="s">
        <v>7</v>
      </c>
      <c r="B68" s="18"/>
      <c r="C68" s="19" t="s">
        <v>19</v>
      </c>
      <c r="D68" s="20"/>
      <c r="E68" s="19" t="s">
        <v>88</v>
      </c>
      <c r="F68" s="20"/>
      <c r="G68" s="9">
        <v>481</v>
      </c>
      <c r="H68" s="9" t="s">
        <v>77</v>
      </c>
      <c r="I68" s="21">
        <v>44650</v>
      </c>
      <c r="J68" s="22"/>
      <c r="K68" s="10">
        <f t="shared" si="6"/>
        <v>2</v>
      </c>
      <c r="L68" s="11">
        <f t="shared" si="7"/>
        <v>2</v>
      </c>
      <c r="M68" s="12">
        <v>481.01</v>
      </c>
      <c r="N68" s="21">
        <v>44656</v>
      </c>
      <c r="O68" s="22"/>
    </row>
    <row r="69" spans="1:15">
      <c r="A69" s="17" t="s">
        <v>6</v>
      </c>
      <c r="B69" s="18"/>
      <c r="C69" s="19" t="s">
        <v>75</v>
      </c>
      <c r="D69" s="20"/>
      <c r="E69" s="19" t="s">
        <v>89</v>
      </c>
      <c r="F69" s="20"/>
      <c r="G69" s="9">
        <v>35783.58</v>
      </c>
      <c r="H69" s="9" t="s">
        <v>77</v>
      </c>
      <c r="I69" s="21">
        <v>44652</v>
      </c>
      <c r="J69" s="22"/>
      <c r="K69" s="10">
        <f t="shared" si="6"/>
        <v>0</v>
      </c>
      <c r="L69" s="11">
        <f t="shared" si="7"/>
        <v>0</v>
      </c>
      <c r="M69" s="12"/>
      <c r="N69" s="21"/>
      <c r="O69" s="22"/>
    </row>
    <row r="70" spans="1:15">
      <c r="A70" s="13" t="s">
        <v>90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15">
      <c r="A71" s="17" t="s">
        <v>6</v>
      </c>
      <c r="B71" s="18"/>
      <c r="C71" s="19" t="s">
        <v>75</v>
      </c>
      <c r="D71" s="20"/>
      <c r="E71" s="19" t="s">
        <v>91</v>
      </c>
      <c r="F71" s="20"/>
      <c r="G71" s="9">
        <v>120.8</v>
      </c>
      <c r="H71" s="9" t="s">
        <v>5</v>
      </c>
      <c r="I71" s="21">
        <v>44657</v>
      </c>
      <c r="J71" s="22"/>
      <c r="K71" s="10">
        <f>IF(M71&gt;=G71,2,0)</f>
        <v>0</v>
      </c>
      <c r="L71" s="11">
        <f>IF(M71&gt;=G71,2,0)</f>
        <v>0</v>
      </c>
      <c r="M71" s="12"/>
      <c r="N71" s="21"/>
      <c r="O71" s="22"/>
    </row>
    <row r="72" spans="1:15">
      <c r="A72" s="17" t="s">
        <v>64</v>
      </c>
      <c r="B72" s="18"/>
      <c r="C72" s="19" t="s">
        <v>75</v>
      </c>
      <c r="D72" s="20"/>
      <c r="E72" s="19" t="s">
        <v>92</v>
      </c>
      <c r="F72" s="20"/>
      <c r="G72" s="9">
        <v>11.6</v>
      </c>
      <c r="H72" s="9" t="s">
        <v>5</v>
      </c>
      <c r="I72" s="21">
        <v>44657</v>
      </c>
      <c r="J72" s="22"/>
      <c r="K72" s="10">
        <f>IF(M72&gt;=G72,2,0)</f>
        <v>0</v>
      </c>
      <c r="L72" s="11">
        <f>IF(M72&gt;=G72,2,0)</f>
        <v>0</v>
      </c>
      <c r="M72" s="12"/>
      <c r="N72" s="21"/>
      <c r="O72" s="22"/>
    </row>
    <row r="73" spans="1:15">
      <c r="A73" s="17" t="s">
        <v>9</v>
      </c>
      <c r="B73" s="18"/>
      <c r="C73" s="19" t="s">
        <v>93</v>
      </c>
      <c r="D73" s="20"/>
      <c r="E73" s="19" t="s">
        <v>94</v>
      </c>
      <c r="F73" s="20"/>
      <c r="G73" s="9">
        <v>8000</v>
      </c>
      <c r="H73" s="9" t="s">
        <v>95</v>
      </c>
      <c r="I73" s="21">
        <v>44659</v>
      </c>
      <c r="J73" s="22"/>
      <c r="K73" s="10">
        <f>IF(M73&gt;=G73,2,0)</f>
        <v>0</v>
      </c>
      <c r="L73" s="11">
        <f>IF(M73&gt;=G73,2,0)</f>
        <v>0</v>
      </c>
      <c r="M73" s="12"/>
      <c r="N73" s="21"/>
      <c r="O73" s="22"/>
    </row>
    <row r="74" spans="1:15">
      <c r="A74" s="17" t="s">
        <v>9</v>
      </c>
      <c r="B74" s="18"/>
      <c r="C74" s="19" t="s">
        <v>93</v>
      </c>
      <c r="D74" s="20"/>
      <c r="E74" s="19" t="s">
        <v>96</v>
      </c>
      <c r="F74" s="20"/>
      <c r="G74" s="9">
        <v>8000</v>
      </c>
      <c r="H74" s="9" t="s">
        <v>95</v>
      </c>
      <c r="I74" s="21">
        <v>44659</v>
      </c>
      <c r="J74" s="22"/>
      <c r="K74" s="10">
        <f>IF(M74&gt;=G74,2,0)</f>
        <v>0</v>
      </c>
      <c r="L74" s="11">
        <f>IF(M74&gt;=G74,2,0)</f>
        <v>0</v>
      </c>
      <c r="M74" s="12"/>
      <c r="N74" s="21"/>
      <c r="O74" s="22"/>
    </row>
    <row r="75" spans="1:15">
      <c r="A75" s="17" t="s">
        <v>6</v>
      </c>
      <c r="B75" s="18"/>
      <c r="C75" s="19" t="s">
        <v>75</v>
      </c>
      <c r="D75" s="20"/>
      <c r="E75" s="19" t="s">
        <v>97</v>
      </c>
      <c r="F75" s="20"/>
      <c r="G75" s="9">
        <v>35783.58</v>
      </c>
      <c r="H75" s="9" t="s">
        <v>98</v>
      </c>
      <c r="I75" s="21">
        <v>44659</v>
      </c>
      <c r="J75" s="22"/>
      <c r="K75" s="10">
        <f>IF(M75&gt;=G75,2,0)</f>
        <v>0</v>
      </c>
      <c r="L75" s="11">
        <f>IF(M75&gt;=G75,2,0)</f>
        <v>0</v>
      </c>
      <c r="M75" s="12"/>
      <c r="N75" s="21"/>
      <c r="O75" s="22"/>
    </row>
    <row r="76" spans="1:15">
      <c r="A76" s="13" t="s">
        <v>99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1:15">
      <c r="A77" s="17" t="s">
        <v>72</v>
      </c>
      <c r="B77" s="18"/>
      <c r="C77" s="19" t="s">
        <v>19</v>
      </c>
      <c r="D77" s="20"/>
      <c r="E77" s="19" t="s">
        <v>100</v>
      </c>
      <c r="F77" s="20"/>
      <c r="G77" s="9">
        <v>10022</v>
      </c>
      <c r="H77" s="9" t="s">
        <v>33</v>
      </c>
      <c r="I77" s="21">
        <v>44662</v>
      </c>
      <c r="J77" s="22"/>
      <c r="K77" s="10">
        <f t="shared" ref="K77:K82" si="8">IF(M77&gt;=G77,2,0)</f>
        <v>0</v>
      </c>
      <c r="L77" s="11">
        <f t="shared" ref="L77:L82" si="9">IF(M77&gt;=G77,2,0)</f>
        <v>0</v>
      </c>
      <c r="M77" s="12"/>
      <c r="N77" s="21"/>
      <c r="O77" s="22"/>
    </row>
    <row r="78" spans="1:15">
      <c r="A78" s="17" t="s">
        <v>72</v>
      </c>
      <c r="B78" s="18"/>
      <c r="C78" s="19" t="s">
        <v>19</v>
      </c>
      <c r="D78" s="20"/>
      <c r="E78" s="19" t="s">
        <v>101</v>
      </c>
      <c r="F78" s="20"/>
      <c r="G78" s="9">
        <v>2369</v>
      </c>
      <c r="H78" s="9" t="s">
        <v>33</v>
      </c>
      <c r="I78" s="21">
        <v>44662</v>
      </c>
      <c r="J78" s="22"/>
      <c r="K78" s="10">
        <f t="shared" si="8"/>
        <v>0</v>
      </c>
      <c r="L78" s="11">
        <f t="shared" si="9"/>
        <v>0</v>
      </c>
      <c r="M78" s="12"/>
      <c r="N78" s="21"/>
      <c r="O78" s="22"/>
    </row>
    <row r="79" spans="1:15">
      <c r="A79" s="17" t="s">
        <v>72</v>
      </c>
      <c r="B79" s="18"/>
      <c r="C79" s="19" t="s">
        <v>19</v>
      </c>
      <c r="D79" s="20"/>
      <c r="E79" s="19" t="s">
        <v>102</v>
      </c>
      <c r="F79" s="20"/>
      <c r="G79" s="9">
        <v>13812</v>
      </c>
      <c r="H79" s="9" t="s">
        <v>33</v>
      </c>
      <c r="I79" s="21">
        <v>44662</v>
      </c>
      <c r="J79" s="22"/>
      <c r="K79" s="10">
        <f t="shared" si="8"/>
        <v>0</v>
      </c>
      <c r="L79" s="11">
        <f t="shared" si="9"/>
        <v>0</v>
      </c>
      <c r="M79" s="12"/>
      <c r="N79" s="21"/>
      <c r="O79" s="22"/>
    </row>
    <row r="80" spans="1:15">
      <c r="A80" s="17" t="s">
        <v>7</v>
      </c>
      <c r="B80" s="18"/>
      <c r="C80" s="19" t="s">
        <v>19</v>
      </c>
      <c r="D80" s="20"/>
      <c r="E80" s="19" t="s">
        <v>103</v>
      </c>
      <c r="F80" s="20"/>
      <c r="G80" s="9">
        <v>2668</v>
      </c>
      <c r="H80" s="9" t="s">
        <v>98</v>
      </c>
      <c r="I80" s="21">
        <v>44662</v>
      </c>
      <c r="J80" s="22"/>
      <c r="K80" s="10">
        <f t="shared" si="8"/>
        <v>0</v>
      </c>
      <c r="L80" s="11">
        <f t="shared" si="9"/>
        <v>0</v>
      </c>
      <c r="M80" s="12"/>
      <c r="N80" s="21"/>
      <c r="O80" s="22"/>
    </row>
    <row r="81" spans="1:15">
      <c r="A81" s="17" t="s">
        <v>7</v>
      </c>
      <c r="B81" s="18"/>
      <c r="C81" s="19" t="s">
        <v>19</v>
      </c>
      <c r="D81" s="20"/>
      <c r="E81" s="19" t="s">
        <v>104</v>
      </c>
      <c r="F81" s="20"/>
      <c r="G81" s="9">
        <v>1280</v>
      </c>
      <c r="H81" s="9" t="s">
        <v>98</v>
      </c>
      <c r="I81" s="21">
        <v>44662</v>
      </c>
      <c r="J81" s="22"/>
      <c r="K81" s="10">
        <f t="shared" si="8"/>
        <v>0</v>
      </c>
      <c r="L81" s="11">
        <f t="shared" si="9"/>
        <v>0</v>
      </c>
      <c r="M81" s="12"/>
      <c r="N81" s="21"/>
      <c r="O81" s="22"/>
    </row>
    <row r="82" spans="1:15">
      <c r="A82" s="17" t="s">
        <v>6</v>
      </c>
      <c r="B82" s="18"/>
      <c r="C82" s="19" t="s">
        <v>75</v>
      </c>
      <c r="D82" s="20"/>
      <c r="E82" s="19" t="s">
        <v>101</v>
      </c>
      <c r="F82" s="20"/>
      <c r="G82" s="9">
        <v>399</v>
      </c>
      <c r="H82" s="9" t="s">
        <v>98</v>
      </c>
      <c r="I82" s="21">
        <v>44662</v>
      </c>
      <c r="J82" s="22"/>
      <c r="K82" s="10">
        <f t="shared" si="8"/>
        <v>0</v>
      </c>
      <c r="L82" s="11">
        <f t="shared" si="9"/>
        <v>0</v>
      </c>
      <c r="M82" s="12"/>
      <c r="N82" s="21"/>
      <c r="O82" s="22"/>
    </row>
    <row r="83" spans="1:15">
      <c r="A83" s="13" t="s">
        <v>109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</row>
    <row r="84" spans="1:15">
      <c r="A84" s="17" t="s">
        <v>64</v>
      </c>
      <c r="B84" s="18"/>
      <c r="C84" s="19" t="s">
        <v>75</v>
      </c>
      <c r="D84" s="20"/>
      <c r="E84" s="19" t="s">
        <v>105</v>
      </c>
      <c r="F84" s="20"/>
      <c r="G84" s="9">
        <v>551</v>
      </c>
      <c r="H84" s="9" t="s">
        <v>5</v>
      </c>
      <c r="I84" s="21">
        <v>44678</v>
      </c>
      <c r="J84" s="22"/>
      <c r="K84" s="10">
        <f>IF(M84&gt;=G84,2,0)</f>
        <v>0</v>
      </c>
      <c r="L84" s="11">
        <f>IF(M84&gt;=G84,2,0)</f>
        <v>0</v>
      </c>
      <c r="M84" s="12"/>
      <c r="N84" s="21"/>
      <c r="O84" s="22"/>
    </row>
    <row r="85" spans="1:15">
      <c r="A85" s="17" t="s">
        <v>64</v>
      </c>
      <c r="B85" s="18"/>
      <c r="C85" s="19" t="s">
        <v>75</v>
      </c>
      <c r="D85" s="20"/>
      <c r="E85" s="19" t="s">
        <v>106</v>
      </c>
      <c r="F85" s="20"/>
      <c r="G85" s="9">
        <v>13476.02</v>
      </c>
      <c r="H85" s="9" t="s">
        <v>5</v>
      </c>
      <c r="I85" s="21">
        <v>44678</v>
      </c>
      <c r="J85" s="22"/>
      <c r="K85" s="10">
        <f>IF(M85&gt;=G85,2,0)</f>
        <v>0</v>
      </c>
      <c r="L85" s="11">
        <f>IF(M85&gt;=G85,2,0)</f>
        <v>0</v>
      </c>
      <c r="M85" s="12"/>
      <c r="N85" s="21"/>
      <c r="O85" s="22"/>
    </row>
    <row r="86" spans="1:15">
      <c r="A86" s="17" t="s">
        <v>64</v>
      </c>
      <c r="B86" s="18"/>
      <c r="C86" s="19" t="s">
        <v>75</v>
      </c>
      <c r="D86" s="20"/>
      <c r="E86" s="19" t="s">
        <v>107</v>
      </c>
      <c r="F86" s="20"/>
      <c r="G86" s="9">
        <v>6937.92</v>
      </c>
      <c r="H86" s="9" t="s">
        <v>77</v>
      </c>
      <c r="I86" s="21">
        <v>44678</v>
      </c>
      <c r="J86" s="22"/>
      <c r="K86" s="10">
        <f>IF(M86&gt;=G86,2,0)</f>
        <v>0</v>
      </c>
      <c r="L86" s="11">
        <f>IF(M86&gt;=G86,2,0)</f>
        <v>0</v>
      </c>
      <c r="M86" s="12"/>
      <c r="N86" s="21"/>
      <c r="O86" s="22"/>
    </row>
    <row r="87" spans="1:15">
      <c r="A87" s="17" t="s">
        <v>6</v>
      </c>
      <c r="B87" s="18"/>
      <c r="C87" s="19" t="s">
        <v>75</v>
      </c>
      <c r="D87" s="20"/>
      <c r="E87" s="19" t="s">
        <v>108</v>
      </c>
      <c r="F87" s="20"/>
      <c r="G87" s="9">
        <v>35783.58</v>
      </c>
      <c r="H87" s="9" t="s">
        <v>77</v>
      </c>
      <c r="I87" s="21">
        <v>44678</v>
      </c>
      <c r="J87" s="22"/>
      <c r="K87" s="10">
        <f>IF(M87&gt;=G87,2,0)</f>
        <v>0</v>
      </c>
      <c r="L87" s="11">
        <f>IF(M87&gt;=G87,2,0)</f>
        <v>0</v>
      </c>
      <c r="M87" s="12"/>
      <c r="N87" s="21"/>
      <c r="O87" s="22"/>
    </row>
    <row r="88" spans="1:15">
      <c r="A88" s="17" t="s">
        <v>6</v>
      </c>
      <c r="B88" s="18"/>
      <c r="C88" s="19" t="s">
        <v>75</v>
      </c>
      <c r="D88" s="20"/>
      <c r="E88" s="19" t="s">
        <v>110</v>
      </c>
      <c r="F88" s="20"/>
      <c r="G88" s="9">
        <v>6772.29</v>
      </c>
      <c r="H88" s="9" t="s">
        <v>33</v>
      </c>
      <c r="I88" s="21">
        <v>44680</v>
      </c>
      <c r="J88" s="22"/>
      <c r="K88" s="10">
        <f>IF(M88&gt;=G88,2,0)</f>
        <v>0</v>
      </c>
      <c r="L88" s="11">
        <f>IF(M88&gt;=G88,2,0)</f>
        <v>0</v>
      </c>
      <c r="M88" s="12"/>
      <c r="N88" s="21"/>
      <c r="O88" s="22"/>
    </row>
    <row r="89" spans="1:15">
      <c r="A89" s="13" t="s">
        <v>111</v>
      </c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</row>
    <row r="90" spans="1:15">
      <c r="A90" s="17" t="s">
        <v>25</v>
      </c>
      <c r="B90" s="18"/>
      <c r="C90" s="19" t="s">
        <v>23</v>
      </c>
      <c r="D90" s="20"/>
      <c r="E90" s="19" t="s">
        <v>112</v>
      </c>
      <c r="F90" s="20"/>
      <c r="G90" s="9">
        <v>2500</v>
      </c>
      <c r="H90" s="9" t="s">
        <v>98</v>
      </c>
      <c r="I90" s="21">
        <v>44683</v>
      </c>
      <c r="J90" s="22"/>
      <c r="K90" s="10">
        <f>IF(M90&gt;=G90,2,0)</f>
        <v>2</v>
      </c>
      <c r="L90" s="11">
        <f>IF(M90&gt;=G90,2,0)</f>
        <v>2</v>
      </c>
      <c r="M90" s="12">
        <v>2500</v>
      </c>
      <c r="N90" s="21">
        <v>44672</v>
      </c>
      <c r="O90" s="22"/>
    </row>
    <row r="91" spans="1:15">
      <c r="A91" s="17" t="s">
        <v>7</v>
      </c>
      <c r="B91" s="18"/>
      <c r="C91" s="19" t="s">
        <v>19</v>
      </c>
      <c r="D91" s="20"/>
      <c r="E91" s="19" t="s">
        <v>113</v>
      </c>
      <c r="F91" s="20"/>
      <c r="G91" s="9">
        <v>12000</v>
      </c>
      <c r="H91" s="9" t="s">
        <v>98</v>
      </c>
      <c r="I91" s="21">
        <v>44683</v>
      </c>
      <c r="J91" s="22"/>
      <c r="K91" s="10">
        <f>IF(M91&gt;=G91,2,0)</f>
        <v>0</v>
      </c>
      <c r="L91" s="11">
        <f>IF(M91&gt;=G91,2,0)</f>
        <v>0</v>
      </c>
      <c r="M91" s="12"/>
      <c r="N91" s="21"/>
      <c r="O91" s="22"/>
    </row>
    <row r="92" spans="1:15">
      <c r="A92" s="17" t="s">
        <v>67</v>
      </c>
      <c r="B92" s="18"/>
      <c r="C92" s="19" t="s">
        <v>93</v>
      </c>
      <c r="D92" s="20"/>
      <c r="E92" s="19" t="s">
        <v>114</v>
      </c>
      <c r="F92" s="20"/>
      <c r="G92" s="9">
        <v>3560.87</v>
      </c>
      <c r="H92" s="9" t="s">
        <v>98</v>
      </c>
      <c r="I92" s="21">
        <v>44683</v>
      </c>
      <c r="J92" s="22"/>
      <c r="K92" s="10">
        <f>IF(M92&gt;=G92,2,0)</f>
        <v>0</v>
      </c>
      <c r="L92" s="11">
        <f>IF(M92&gt;=G92,2,0)</f>
        <v>0</v>
      </c>
      <c r="M92" s="12"/>
      <c r="N92" s="21"/>
      <c r="O92" s="22"/>
    </row>
    <row r="93" spans="1:15">
      <c r="A93" s="17" t="s">
        <v>21</v>
      </c>
      <c r="B93" s="18"/>
      <c r="C93" s="19" t="s">
        <v>9</v>
      </c>
      <c r="D93" s="20"/>
      <c r="E93" s="19" t="s">
        <v>115</v>
      </c>
      <c r="F93" s="20"/>
      <c r="G93" s="9">
        <v>5000</v>
      </c>
      <c r="H93" s="9" t="s">
        <v>33</v>
      </c>
      <c r="I93" s="21">
        <v>44685</v>
      </c>
      <c r="J93" s="22"/>
      <c r="K93" s="10">
        <f>IF(M93&gt;=G93,2,0)</f>
        <v>0</v>
      </c>
      <c r="L93" s="11">
        <f>IF(M93&gt;=G93,2,0)</f>
        <v>0</v>
      </c>
      <c r="M93" s="12"/>
      <c r="N93" s="21"/>
      <c r="O93" s="22"/>
    </row>
    <row r="94" spans="1:15">
      <c r="A94" s="17" t="s">
        <v>6</v>
      </c>
      <c r="B94" s="18"/>
      <c r="C94" s="19" t="s">
        <v>75</v>
      </c>
      <c r="D94" s="20"/>
      <c r="E94" s="19" t="s">
        <v>116</v>
      </c>
      <c r="F94" s="20"/>
      <c r="G94" s="9">
        <v>35783.58</v>
      </c>
      <c r="H94" s="9" t="s">
        <v>98</v>
      </c>
      <c r="I94" s="21">
        <v>44685</v>
      </c>
      <c r="J94" s="22"/>
      <c r="K94" s="10">
        <f>IF(M94&gt;=G94,2,0)</f>
        <v>0</v>
      </c>
      <c r="L94" s="11">
        <f>IF(M94&gt;=G94,2,0)</f>
        <v>0</v>
      </c>
      <c r="M94" s="12"/>
      <c r="N94" s="21"/>
      <c r="O94" s="22"/>
    </row>
    <row r="95" spans="1:15">
      <c r="A95" s="13" t="s">
        <v>117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>
      <c r="A96" s="17" t="s">
        <v>7</v>
      </c>
      <c r="B96" s="18"/>
      <c r="C96" s="19" t="s">
        <v>19</v>
      </c>
      <c r="D96" s="20"/>
      <c r="E96" s="19" t="s">
        <v>118</v>
      </c>
      <c r="F96" s="20"/>
      <c r="G96" s="9">
        <v>900</v>
      </c>
      <c r="H96" s="9" t="s">
        <v>5</v>
      </c>
      <c r="I96" s="21">
        <v>44690</v>
      </c>
      <c r="J96" s="22"/>
      <c r="K96" s="10">
        <f t="shared" ref="K96:K106" si="10">IF(M96&gt;=G96,2,0)</f>
        <v>2</v>
      </c>
      <c r="L96" s="11">
        <f t="shared" ref="L96:L106" si="11">IF(M96&gt;=G96,2,0)</f>
        <v>2</v>
      </c>
      <c r="M96" s="12">
        <v>900</v>
      </c>
      <c r="N96" s="21"/>
      <c r="O96" s="22"/>
    </row>
    <row r="97" spans="1:15">
      <c r="A97" s="17" t="s">
        <v>7</v>
      </c>
      <c r="B97" s="18"/>
      <c r="C97" s="19" t="s">
        <v>19</v>
      </c>
      <c r="D97" s="20"/>
      <c r="E97" s="19" t="s">
        <v>119</v>
      </c>
      <c r="F97" s="20"/>
      <c r="G97" s="9">
        <v>900</v>
      </c>
      <c r="H97" s="9" t="s">
        <v>98</v>
      </c>
      <c r="I97" s="21">
        <v>44690</v>
      </c>
      <c r="J97" s="22"/>
      <c r="K97" s="10">
        <f t="shared" si="10"/>
        <v>2</v>
      </c>
      <c r="L97" s="11">
        <f t="shared" si="11"/>
        <v>2</v>
      </c>
      <c r="M97" s="12">
        <v>900</v>
      </c>
      <c r="N97" s="21">
        <v>44704</v>
      </c>
      <c r="O97" s="22"/>
    </row>
    <row r="98" spans="1:15">
      <c r="A98" s="17" t="s">
        <v>72</v>
      </c>
      <c r="B98" s="18"/>
      <c r="C98" s="19" t="s">
        <v>19</v>
      </c>
      <c r="D98" s="20"/>
      <c r="E98" s="19" t="s">
        <v>120</v>
      </c>
      <c r="F98" s="20"/>
      <c r="G98" s="9">
        <v>13812</v>
      </c>
      <c r="H98" s="9" t="s">
        <v>33</v>
      </c>
      <c r="I98" s="21">
        <v>44692</v>
      </c>
      <c r="J98" s="22"/>
      <c r="K98" s="10">
        <f t="shared" si="10"/>
        <v>0</v>
      </c>
      <c r="L98" s="11">
        <f t="shared" si="11"/>
        <v>0</v>
      </c>
      <c r="M98" s="12"/>
      <c r="N98" s="21"/>
      <c r="O98" s="22"/>
    </row>
    <row r="99" spans="1:15">
      <c r="A99" s="17" t="s">
        <v>72</v>
      </c>
      <c r="B99" s="18"/>
      <c r="C99" s="19" t="s">
        <v>19</v>
      </c>
      <c r="D99" s="20"/>
      <c r="E99" s="19" t="s">
        <v>122</v>
      </c>
      <c r="F99" s="20"/>
      <c r="G99" s="9">
        <v>2369</v>
      </c>
      <c r="H99" s="9" t="s">
        <v>33</v>
      </c>
      <c r="I99" s="21">
        <v>44692</v>
      </c>
      <c r="J99" s="22"/>
      <c r="K99" s="10">
        <f t="shared" si="10"/>
        <v>0</v>
      </c>
      <c r="L99" s="11">
        <f t="shared" si="11"/>
        <v>0</v>
      </c>
      <c r="M99" s="12"/>
      <c r="N99" s="21"/>
      <c r="O99" s="22"/>
    </row>
    <row r="100" spans="1:15">
      <c r="A100" s="17" t="s">
        <v>72</v>
      </c>
      <c r="B100" s="18"/>
      <c r="C100" s="19" t="s">
        <v>19</v>
      </c>
      <c r="D100" s="20"/>
      <c r="E100" s="19" t="s">
        <v>121</v>
      </c>
      <c r="F100" s="20"/>
      <c r="G100" s="9">
        <v>8202</v>
      </c>
      <c r="H100" s="9" t="s">
        <v>33</v>
      </c>
      <c r="I100" s="21">
        <v>44692</v>
      </c>
      <c r="J100" s="22"/>
      <c r="K100" s="10">
        <f t="shared" si="10"/>
        <v>0</v>
      </c>
      <c r="L100" s="11">
        <f t="shared" si="11"/>
        <v>0</v>
      </c>
      <c r="M100" s="12"/>
      <c r="N100" s="21"/>
      <c r="O100" s="22"/>
    </row>
    <row r="101" spans="1:15">
      <c r="A101" s="17" t="s">
        <v>6</v>
      </c>
      <c r="B101" s="18"/>
      <c r="C101" s="19" t="s">
        <v>75</v>
      </c>
      <c r="D101" s="20"/>
      <c r="E101" s="19" t="s">
        <v>123</v>
      </c>
      <c r="F101" s="20"/>
      <c r="G101" s="9">
        <v>3702</v>
      </c>
      <c r="H101" s="9" t="s">
        <v>98</v>
      </c>
      <c r="I101" s="21">
        <v>44692</v>
      </c>
      <c r="J101" s="22"/>
      <c r="K101" s="10">
        <f t="shared" si="10"/>
        <v>0</v>
      </c>
      <c r="L101" s="11">
        <f t="shared" si="11"/>
        <v>0</v>
      </c>
      <c r="M101" s="12"/>
      <c r="N101" s="21"/>
      <c r="O101" s="22"/>
    </row>
    <row r="102" spans="1:15">
      <c r="A102" s="17" t="s">
        <v>6</v>
      </c>
      <c r="B102" s="18"/>
      <c r="C102" s="19" t="s">
        <v>75</v>
      </c>
      <c r="D102" s="20"/>
      <c r="E102" s="19" t="s">
        <v>124</v>
      </c>
      <c r="F102" s="20"/>
      <c r="G102" s="9">
        <v>449</v>
      </c>
      <c r="H102" s="9" t="s">
        <v>98</v>
      </c>
      <c r="I102" s="21">
        <v>44692</v>
      </c>
      <c r="J102" s="22"/>
      <c r="K102" s="10">
        <f t="shared" si="10"/>
        <v>0</v>
      </c>
      <c r="L102" s="11">
        <f t="shared" si="11"/>
        <v>0</v>
      </c>
      <c r="M102" s="12"/>
      <c r="N102" s="21"/>
      <c r="O102" s="22"/>
    </row>
    <row r="103" spans="1:15">
      <c r="A103" s="17" t="s">
        <v>6</v>
      </c>
      <c r="B103" s="18"/>
      <c r="C103" s="19" t="s">
        <v>75</v>
      </c>
      <c r="D103" s="20"/>
      <c r="E103" s="19" t="s">
        <v>125</v>
      </c>
      <c r="F103" s="20"/>
      <c r="G103" s="9">
        <v>709.92</v>
      </c>
      <c r="H103" s="9" t="s">
        <v>98</v>
      </c>
      <c r="I103" s="21">
        <v>44692</v>
      </c>
      <c r="J103" s="22"/>
      <c r="K103" s="10">
        <f t="shared" si="10"/>
        <v>0</v>
      </c>
      <c r="L103" s="11">
        <f t="shared" si="11"/>
        <v>0</v>
      </c>
      <c r="M103" s="12"/>
      <c r="N103" s="21"/>
      <c r="O103" s="22"/>
    </row>
    <row r="104" spans="1:15">
      <c r="A104" s="17" t="s">
        <v>6</v>
      </c>
      <c r="B104" s="18"/>
      <c r="C104" s="19" t="s">
        <v>75</v>
      </c>
      <c r="D104" s="20"/>
      <c r="E104" s="19" t="s">
        <v>126</v>
      </c>
      <c r="F104" s="20"/>
      <c r="G104" s="9">
        <v>35783.58</v>
      </c>
      <c r="H104" s="9" t="s">
        <v>98</v>
      </c>
      <c r="I104" s="21">
        <v>44692</v>
      </c>
      <c r="J104" s="22"/>
      <c r="K104" s="10">
        <f t="shared" si="10"/>
        <v>0</v>
      </c>
      <c r="L104" s="11">
        <f t="shared" si="11"/>
        <v>0</v>
      </c>
      <c r="M104" s="12"/>
      <c r="N104" s="21"/>
      <c r="O104" s="22"/>
    </row>
    <row r="105" spans="1:15">
      <c r="A105" s="17" t="s">
        <v>7</v>
      </c>
      <c r="B105" s="18"/>
      <c r="C105" s="19" t="s">
        <v>19</v>
      </c>
      <c r="D105" s="20"/>
      <c r="E105" s="19" t="s">
        <v>127</v>
      </c>
      <c r="F105" s="20"/>
      <c r="G105" s="9">
        <v>1800</v>
      </c>
      <c r="H105" s="9" t="s">
        <v>98</v>
      </c>
      <c r="I105" s="21">
        <v>44694</v>
      </c>
      <c r="J105" s="22"/>
      <c r="K105" s="10">
        <f t="shared" si="10"/>
        <v>0</v>
      </c>
      <c r="L105" s="11">
        <f t="shared" si="11"/>
        <v>0</v>
      </c>
      <c r="M105" s="12"/>
      <c r="N105" s="21"/>
      <c r="O105" s="22"/>
    </row>
    <row r="106" spans="1:15">
      <c r="A106" s="17" t="s">
        <v>7</v>
      </c>
      <c r="B106" s="18"/>
      <c r="C106" s="19" t="s">
        <v>19</v>
      </c>
      <c r="D106" s="20"/>
      <c r="E106" s="19" t="s">
        <v>128</v>
      </c>
      <c r="F106" s="20"/>
      <c r="G106" s="9">
        <v>6700</v>
      </c>
      <c r="H106" s="9" t="s">
        <v>98</v>
      </c>
      <c r="I106" s="21">
        <v>44694</v>
      </c>
      <c r="J106" s="22"/>
      <c r="K106" s="10">
        <f t="shared" si="10"/>
        <v>0</v>
      </c>
      <c r="L106" s="11">
        <f t="shared" si="11"/>
        <v>0</v>
      </c>
      <c r="M106" s="12"/>
      <c r="N106" s="21"/>
      <c r="O106" s="22"/>
    </row>
    <row r="107" spans="1:15">
      <c r="A107" s="13" t="s">
        <v>129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spans="1:15">
      <c r="A108" s="17" t="s">
        <v>6</v>
      </c>
      <c r="B108" s="18"/>
      <c r="C108" s="19" t="s">
        <v>130</v>
      </c>
      <c r="D108" s="20"/>
      <c r="E108" s="19" t="s">
        <v>131</v>
      </c>
      <c r="F108" s="20"/>
      <c r="G108" s="9">
        <v>35783.58</v>
      </c>
      <c r="H108" s="9" t="s">
        <v>98</v>
      </c>
      <c r="I108" s="21">
        <v>44700</v>
      </c>
      <c r="J108" s="22"/>
      <c r="K108" s="10">
        <f t="shared" ref="K108:K113" si="12">IF(M108&gt;=G108,2,0)</f>
        <v>0</v>
      </c>
      <c r="L108" s="11">
        <f t="shared" ref="L108:L113" si="13">IF(M108&gt;=G108,2,0)</f>
        <v>0</v>
      </c>
      <c r="M108" s="12"/>
      <c r="N108" s="21"/>
      <c r="O108" s="22"/>
    </row>
    <row r="109" spans="1:15">
      <c r="A109" s="17" t="s">
        <v>7</v>
      </c>
      <c r="B109" s="18"/>
      <c r="C109" s="19" t="s">
        <v>19</v>
      </c>
      <c r="D109" s="20"/>
      <c r="E109" s="19" t="s">
        <v>132</v>
      </c>
      <c r="F109" s="20"/>
      <c r="G109" s="9">
        <v>1430</v>
      </c>
      <c r="H109" s="9" t="s">
        <v>98</v>
      </c>
      <c r="I109" s="21">
        <v>44701</v>
      </c>
      <c r="J109" s="22"/>
      <c r="K109" s="10">
        <f t="shared" si="12"/>
        <v>2</v>
      </c>
      <c r="L109" s="11">
        <f t="shared" si="13"/>
        <v>2</v>
      </c>
      <c r="M109" s="12">
        <v>1430</v>
      </c>
      <c r="N109" s="21">
        <v>44704</v>
      </c>
      <c r="O109" s="22"/>
    </row>
    <row r="110" spans="1:15">
      <c r="A110" s="17" t="s">
        <v>133</v>
      </c>
      <c r="B110" s="18"/>
      <c r="C110" s="19" t="s">
        <v>134</v>
      </c>
      <c r="D110" s="20"/>
      <c r="E110" s="19" t="s">
        <v>135</v>
      </c>
      <c r="F110" s="20"/>
      <c r="G110" s="9">
        <v>272.60000000000002</v>
      </c>
      <c r="H110" s="9" t="s">
        <v>98</v>
      </c>
      <c r="I110" s="21">
        <v>44701</v>
      </c>
      <c r="J110" s="22"/>
      <c r="K110" s="10">
        <f t="shared" si="12"/>
        <v>0</v>
      </c>
      <c r="L110" s="11">
        <f t="shared" si="13"/>
        <v>0</v>
      </c>
      <c r="M110" s="12"/>
      <c r="N110" s="21"/>
      <c r="O110" s="22"/>
    </row>
    <row r="111" spans="1:15">
      <c r="A111" s="17" t="s">
        <v>67</v>
      </c>
      <c r="B111" s="18"/>
      <c r="C111" s="19" t="s">
        <v>19</v>
      </c>
      <c r="D111" s="20"/>
      <c r="E111" s="19" t="s">
        <v>136</v>
      </c>
      <c r="F111" s="20"/>
      <c r="G111" s="9">
        <v>2000</v>
      </c>
      <c r="H111" s="9" t="s">
        <v>98</v>
      </c>
      <c r="I111" s="21">
        <v>44701</v>
      </c>
      <c r="J111" s="22"/>
      <c r="K111" s="10">
        <f t="shared" si="12"/>
        <v>0</v>
      </c>
      <c r="L111" s="11">
        <f t="shared" si="13"/>
        <v>0</v>
      </c>
      <c r="M111" s="12"/>
      <c r="N111" s="21"/>
      <c r="O111" s="22"/>
    </row>
    <row r="112" spans="1:15">
      <c r="A112" s="17" t="s">
        <v>23</v>
      </c>
      <c r="B112" s="18"/>
      <c r="C112" s="19" t="s">
        <v>93</v>
      </c>
      <c r="D112" s="20"/>
      <c r="E112" s="19" t="s">
        <v>137</v>
      </c>
      <c r="F112" s="20"/>
      <c r="G112" s="9">
        <v>4000</v>
      </c>
      <c r="H112" s="9" t="s">
        <v>98</v>
      </c>
      <c r="I112" s="21">
        <v>44701</v>
      </c>
      <c r="J112" s="22"/>
      <c r="K112" s="10">
        <f t="shared" si="12"/>
        <v>0</v>
      </c>
      <c r="L112" s="11">
        <f t="shared" si="13"/>
        <v>0</v>
      </c>
      <c r="M112" s="12"/>
      <c r="N112" s="21"/>
      <c r="O112" s="22"/>
    </row>
    <row r="113" spans="1:15">
      <c r="A113" s="17" t="s">
        <v>6</v>
      </c>
      <c r="B113" s="18"/>
      <c r="C113" s="19" t="s">
        <v>130</v>
      </c>
      <c r="D113" s="20"/>
      <c r="E113" s="19" t="s">
        <v>138</v>
      </c>
      <c r="F113" s="20"/>
      <c r="G113" s="9">
        <v>1960.4</v>
      </c>
      <c r="H113" s="9" t="s">
        <v>5</v>
      </c>
      <c r="I113" s="21">
        <v>44701</v>
      </c>
      <c r="J113" s="22"/>
      <c r="K113" s="10">
        <f t="shared" si="12"/>
        <v>0</v>
      </c>
      <c r="L113" s="11">
        <f t="shared" si="13"/>
        <v>0</v>
      </c>
      <c r="M113" s="12"/>
      <c r="N113" s="21"/>
      <c r="O113" s="22"/>
    </row>
    <row r="114" spans="1:15">
      <c r="A114" s="13" t="s">
        <v>143</v>
      </c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</row>
    <row r="115" spans="1:15">
      <c r="A115" s="17" t="s">
        <v>7</v>
      </c>
      <c r="B115" s="18"/>
      <c r="C115" s="19" t="s">
        <v>19</v>
      </c>
      <c r="D115" s="20"/>
      <c r="E115" s="19" t="s">
        <v>139</v>
      </c>
      <c r="F115" s="20"/>
      <c r="G115" s="9">
        <v>1930</v>
      </c>
      <c r="H115" s="9" t="s">
        <v>98</v>
      </c>
      <c r="I115" s="21">
        <v>44704</v>
      </c>
      <c r="J115" s="22"/>
      <c r="K115" s="10">
        <f t="shared" ref="K115:K120" si="14">IF(M115&gt;=G115,2,0)</f>
        <v>0</v>
      </c>
      <c r="L115" s="11">
        <f t="shared" ref="L115:L120" si="15">IF(M115&gt;=G115,2,0)</f>
        <v>0</v>
      </c>
      <c r="M115" s="12"/>
      <c r="N115" s="21"/>
      <c r="O115" s="22"/>
    </row>
    <row r="116" spans="1:15">
      <c r="A116" s="17" t="s">
        <v>7</v>
      </c>
      <c r="B116" s="18"/>
      <c r="C116" s="19" t="s">
        <v>19</v>
      </c>
      <c r="D116" s="20"/>
      <c r="E116" s="19" t="s">
        <v>140</v>
      </c>
      <c r="F116" s="20"/>
      <c r="G116" s="9">
        <v>3114</v>
      </c>
      <c r="H116" s="9" t="s">
        <v>98</v>
      </c>
      <c r="I116" s="21">
        <v>44704</v>
      </c>
      <c r="J116" s="22"/>
      <c r="K116" s="10">
        <f t="shared" si="14"/>
        <v>0</v>
      </c>
      <c r="L116" s="11">
        <f t="shared" si="15"/>
        <v>0</v>
      </c>
      <c r="M116" s="12"/>
      <c r="N116" s="21"/>
      <c r="O116" s="22"/>
    </row>
    <row r="117" spans="1:15">
      <c r="A117" s="17" t="s">
        <v>72</v>
      </c>
      <c r="B117" s="18"/>
      <c r="C117" s="19" t="s">
        <v>19</v>
      </c>
      <c r="D117" s="20"/>
      <c r="E117" s="19" t="s">
        <v>141</v>
      </c>
      <c r="F117" s="20"/>
      <c r="G117" s="9">
        <v>551</v>
      </c>
      <c r="H117" s="9" t="s">
        <v>5</v>
      </c>
      <c r="I117" s="21">
        <v>44705</v>
      </c>
      <c r="J117" s="22"/>
      <c r="K117" s="10">
        <f t="shared" si="14"/>
        <v>0</v>
      </c>
      <c r="L117" s="11">
        <f t="shared" si="15"/>
        <v>0</v>
      </c>
      <c r="M117" s="12"/>
      <c r="N117" s="21"/>
      <c r="O117" s="22"/>
    </row>
    <row r="118" spans="1:15">
      <c r="A118" s="17" t="s">
        <v>72</v>
      </c>
      <c r="B118" s="18"/>
      <c r="C118" s="19" t="s">
        <v>19</v>
      </c>
      <c r="D118" s="20"/>
      <c r="E118" s="19" t="s">
        <v>142</v>
      </c>
      <c r="F118" s="20"/>
      <c r="G118" s="9">
        <v>551</v>
      </c>
      <c r="H118" s="9" t="s">
        <v>5</v>
      </c>
      <c r="I118" s="21">
        <v>44705</v>
      </c>
      <c r="J118" s="22"/>
      <c r="K118" s="10">
        <f t="shared" si="14"/>
        <v>0</v>
      </c>
      <c r="L118" s="11">
        <f t="shared" si="15"/>
        <v>0</v>
      </c>
      <c r="M118" s="12"/>
      <c r="N118" s="21"/>
      <c r="O118" s="22"/>
    </row>
    <row r="119" spans="1:15">
      <c r="A119" s="17" t="s">
        <v>21</v>
      </c>
      <c r="B119" s="18"/>
      <c r="C119" s="19" t="s">
        <v>9</v>
      </c>
      <c r="D119" s="20"/>
      <c r="E119" s="19" t="s">
        <v>144</v>
      </c>
      <c r="F119" s="20"/>
      <c r="G119" s="9">
        <v>5000</v>
      </c>
      <c r="H119" s="9" t="s">
        <v>33</v>
      </c>
      <c r="I119" s="21">
        <v>44706</v>
      </c>
      <c r="J119" s="22"/>
      <c r="K119" s="10">
        <f t="shared" si="14"/>
        <v>0</v>
      </c>
      <c r="L119" s="11">
        <f t="shared" si="15"/>
        <v>0</v>
      </c>
      <c r="M119" s="12"/>
      <c r="N119" s="21"/>
      <c r="O119" s="22"/>
    </row>
    <row r="120" spans="1:15">
      <c r="A120" s="17" t="s">
        <v>6</v>
      </c>
      <c r="B120" s="18"/>
      <c r="C120" s="19" t="s">
        <v>130</v>
      </c>
      <c r="D120" s="20"/>
      <c r="E120" s="19" t="s">
        <v>145</v>
      </c>
      <c r="F120" s="20"/>
      <c r="G120" s="9">
        <v>30671.64</v>
      </c>
      <c r="H120" s="9" t="s">
        <v>98</v>
      </c>
      <c r="I120" s="21">
        <v>44706</v>
      </c>
      <c r="J120" s="22"/>
      <c r="K120" s="10">
        <f t="shared" si="14"/>
        <v>0</v>
      </c>
      <c r="L120" s="11">
        <f t="shared" si="15"/>
        <v>0</v>
      </c>
      <c r="M120" s="12"/>
      <c r="N120" s="21"/>
      <c r="O120" s="22"/>
    </row>
    <row r="121" spans="1:15">
      <c r="A121" s="17"/>
      <c r="B121" s="18"/>
      <c r="C121" s="19"/>
      <c r="D121" s="20"/>
      <c r="E121" s="19"/>
      <c r="F121" s="20"/>
      <c r="G121" s="9"/>
      <c r="H121" s="9"/>
      <c r="I121" s="21"/>
      <c r="J121" s="22"/>
      <c r="K121" s="10"/>
      <c r="L121" s="11"/>
      <c r="M121" s="12"/>
      <c r="N121" s="21"/>
      <c r="O121" s="22"/>
    </row>
    <row r="122" spans="1:15">
      <c r="A122" s="17"/>
      <c r="B122" s="18"/>
      <c r="C122" s="19"/>
      <c r="D122" s="20"/>
      <c r="E122" s="19"/>
      <c r="F122" s="20"/>
      <c r="G122" s="9"/>
      <c r="H122" s="9"/>
      <c r="I122" s="21"/>
      <c r="J122" s="22"/>
      <c r="K122" s="10"/>
      <c r="L122" s="11"/>
      <c r="M122" s="12"/>
      <c r="N122" s="21"/>
      <c r="O122" s="22"/>
    </row>
    <row r="123" spans="1:15">
      <c r="A123" s="17"/>
      <c r="B123" s="18"/>
      <c r="C123" s="19"/>
      <c r="D123" s="20"/>
      <c r="E123" s="19"/>
      <c r="F123" s="20"/>
      <c r="G123" s="9"/>
      <c r="H123" s="9"/>
      <c r="I123" s="21"/>
      <c r="J123" s="22"/>
      <c r="K123" s="10"/>
      <c r="L123" s="11"/>
      <c r="M123" s="12"/>
      <c r="N123" s="21"/>
      <c r="O123" s="22"/>
    </row>
    <row r="124" spans="1:15">
      <c r="A124" s="17"/>
      <c r="B124" s="18"/>
      <c r="C124" s="19"/>
      <c r="D124" s="20"/>
      <c r="E124" s="19"/>
      <c r="F124" s="20"/>
      <c r="G124" s="9"/>
      <c r="H124" s="9"/>
      <c r="I124" s="21"/>
      <c r="J124" s="22"/>
      <c r="K124" s="10"/>
      <c r="L124" s="11"/>
      <c r="M124" s="12"/>
      <c r="N124" s="21"/>
      <c r="O124" s="22"/>
    </row>
    <row r="125" spans="1:15">
      <c r="A125" s="17"/>
      <c r="B125" s="18"/>
      <c r="C125" s="19"/>
      <c r="D125" s="20"/>
      <c r="E125" s="19"/>
      <c r="F125" s="20"/>
      <c r="G125" s="9"/>
      <c r="H125" s="9"/>
      <c r="I125" s="21"/>
      <c r="J125" s="22"/>
      <c r="K125" s="10"/>
      <c r="L125" s="11"/>
      <c r="M125" s="12"/>
      <c r="N125" s="21"/>
      <c r="O125" s="22"/>
    </row>
    <row r="126" spans="1:15">
      <c r="A126" s="17"/>
      <c r="B126" s="18"/>
      <c r="C126" s="19"/>
      <c r="D126" s="20"/>
      <c r="E126" s="19"/>
      <c r="F126" s="20"/>
      <c r="G126" s="9"/>
      <c r="H126" s="9"/>
      <c r="I126" s="21"/>
      <c r="J126" s="22"/>
      <c r="K126" s="10"/>
      <c r="L126" s="11"/>
      <c r="M126" s="12"/>
      <c r="N126" s="21"/>
      <c r="O126" s="22"/>
    </row>
    <row r="127" spans="1:15">
      <c r="A127" s="17"/>
      <c r="B127" s="18"/>
      <c r="C127" s="19"/>
      <c r="D127" s="20"/>
      <c r="E127" s="19"/>
      <c r="F127" s="20"/>
      <c r="G127" s="9"/>
      <c r="H127" s="9"/>
      <c r="I127" s="21"/>
      <c r="J127" s="22"/>
      <c r="K127" s="10"/>
      <c r="L127" s="11"/>
      <c r="M127" s="12"/>
      <c r="N127" s="21"/>
      <c r="O127" s="22"/>
    </row>
    <row r="128" spans="1:15">
      <c r="A128" s="17"/>
      <c r="B128" s="18"/>
      <c r="C128" s="19"/>
      <c r="D128" s="20"/>
      <c r="E128" s="19"/>
      <c r="F128" s="20"/>
      <c r="G128" s="9"/>
      <c r="H128" s="9"/>
      <c r="I128" s="21"/>
      <c r="J128" s="22"/>
      <c r="K128" s="10"/>
      <c r="L128" s="11"/>
      <c r="M128" s="12"/>
      <c r="N128" s="21"/>
      <c r="O128" s="22"/>
    </row>
    <row r="129" spans="1:15">
      <c r="A129" s="17"/>
      <c r="B129" s="18"/>
      <c r="C129" s="19"/>
      <c r="D129" s="20"/>
      <c r="E129" s="19"/>
      <c r="F129" s="20"/>
      <c r="G129" s="9"/>
      <c r="H129" s="9"/>
      <c r="I129" s="21"/>
      <c r="J129" s="22"/>
      <c r="K129" s="10"/>
      <c r="L129" s="11"/>
      <c r="M129" s="12"/>
      <c r="N129" s="21"/>
      <c r="O129" s="22"/>
    </row>
    <row r="130" spans="1:15">
      <c r="A130" s="17"/>
      <c r="B130" s="18"/>
      <c r="C130" s="19"/>
      <c r="D130" s="20"/>
      <c r="E130" s="19"/>
      <c r="F130" s="20"/>
      <c r="G130" s="9"/>
      <c r="H130" s="9"/>
      <c r="I130" s="21"/>
      <c r="J130" s="22"/>
      <c r="K130" s="10"/>
      <c r="L130" s="11"/>
      <c r="M130" s="12"/>
      <c r="N130" s="21"/>
      <c r="O130" s="22"/>
    </row>
    <row r="131" spans="1:15">
      <c r="A131" s="17"/>
      <c r="B131" s="18"/>
      <c r="C131" s="19"/>
      <c r="D131" s="20"/>
      <c r="E131" s="19"/>
      <c r="F131" s="20"/>
      <c r="G131" s="9"/>
      <c r="H131" s="9"/>
      <c r="I131" s="21"/>
      <c r="J131" s="22"/>
      <c r="K131" s="10"/>
      <c r="L131" s="11"/>
      <c r="M131" s="12"/>
      <c r="N131" s="21"/>
      <c r="O131" s="22"/>
    </row>
    <row r="132" spans="1:15">
      <c r="A132" s="17"/>
      <c r="B132" s="18"/>
      <c r="C132" s="19"/>
      <c r="D132" s="20"/>
      <c r="E132" s="19"/>
      <c r="F132" s="20"/>
      <c r="G132" s="9"/>
      <c r="H132" s="9"/>
      <c r="I132" s="21"/>
      <c r="J132" s="22"/>
      <c r="K132" s="10"/>
      <c r="L132" s="11"/>
      <c r="M132" s="12"/>
      <c r="N132" s="21"/>
      <c r="O132" s="22"/>
    </row>
    <row r="133" spans="1:15">
      <c r="A133" s="17"/>
      <c r="B133" s="18"/>
      <c r="C133" s="19"/>
      <c r="D133" s="20"/>
      <c r="E133" s="19"/>
      <c r="F133" s="20"/>
      <c r="G133" s="9"/>
      <c r="H133" s="9"/>
      <c r="I133" s="21"/>
      <c r="J133" s="22"/>
      <c r="K133" s="10"/>
      <c r="L133" s="11"/>
      <c r="M133" s="12"/>
      <c r="N133" s="21"/>
      <c r="O133" s="22"/>
    </row>
    <row r="134" spans="1:15">
      <c r="A134" s="17"/>
      <c r="B134" s="18"/>
      <c r="C134" s="19"/>
      <c r="D134" s="20"/>
      <c r="E134" s="19"/>
      <c r="F134" s="20"/>
      <c r="G134" s="9"/>
      <c r="H134" s="9"/>
      <c r="I134" s="21"/>
      <c r="J134" s="22"/>
      <c r="K134" s="10"/>
      <c r="L134" s="11"/>
      <c r="M134" s="12"/>
      <c r="N134" s="21"/>
      <c r="O134" s="22"/>
    </row>
    <row r="135" spans="1:15">
      <c r="A135" s="17"/>
      <c r="B135" s="18"/>
      <c r="C135" s="19"/>
      <c r="D135" s="20"/>
      <c r="E135" s="19"/>
      <c r="F135" s="20"/>
      <c r="G135" s="9"/>
      <c r="H135" s="9"/>
      <c r="I135" s="21"/>
      <c r="J135" s="22"/>
      <c r="K135" s="10"/>
      <c r="L135" s="11"/>
      <c r="M135" s="12"/>
      <c r="N135" s="21"/>
      <c r="O135" s="22"/>
    </row>
    <row r="136" spans="1:15">
      <c r="A136" s="17"/>
      <c r="B136" s="18"/>
      <c r="C136" s="19"/>
      <c r="D136" s="20"/>
      <c r="E136" s="19"/>
      <c r="F136" s="20"/>
      <c r="G136" s="9"/>
      <c r="H136" s="9"/>
      <c r="I136" s="21"/>
      <c r="J136" s="22"/>
      <c r="K136" s="10"/>
      <c r="L136" s="11"/>
      <c r="M136" s="12"/>
      <c r="N136" s="21"/>
      <c r="O136" s="22"/>
    </row>
    <row r="137" spans="1:15">
      <c r="A137" s="17"/>
      <c r="B137" s="18"/>
      <c r="C137" s="19"/>
      <c r="D137" s="20"/>
      <c r="E137" s="19"/>
      <c r="F137" s="20"/>
      <c r="G137" s="9"/>
      <c r="H137" s="9"/>
      <c r="I137" s="21"/>
      <c r="J137" s="22"/>
      <c r="K137" s="10"/>
      <c r="L137" s="11"/>
      <c r="M137" s="12"/>
      <c r="N137" s="21"/>
      <c r="O137" s="22"/>
    </row>
    <row r="138" spans="1:15">
      <c r="A138" s="17"/>
      <c r="B138" s="18"/>
      <c r="C138" s="19"/>
      <c r="D138" s="20"/>
      <c r="E138" s="19"/>
      <c r="F138" s="20"/>
      <c r="G138" s="9"/>
      <c r="H138" s="9"/>
      <c r="I138" s="21"/>
      <c r="J138" s="22"/>
      <c r="K138" s="10"/>
      <c r="L138" s="11"/>
      <c r="M138" s="12"/>
      <c r="N138" s="21"/>
      <c r="O138" s="22"/>
    </row>
    <row r="139" spans="1:15">
      <c r="A139" s="17"/>
      <c r="B139" s="18"/>
      <c r="C139" s="19"/>
      <c r="D139" s="20"/>
      <c r="E139" s="19"/>
      <c r="F139" s="20"/>
      <c r="G139" s="9"/>
      <c r="H139" s="9"/>
      <c r="I139" s="21"/>
      <c r="J139" s="22"/>
      <c r="K139" s="10"/>
      <c r="L139" s="11"/>
      <c r="M139" s="12"/>
      <c r="N139" s="21"/>
      <c r="O139" s="22"/>
    </row>
    <row r="140" spans="1:15">
      <c r="A140" s="17"/>
      <c r="B140" s="18"/>
      <c r="C140" s="19"/>
      <c r="D140" s="20"/>
      <c r="E140" s="19"/>
      <c r="F140" s="20"/>
      <c r="G140" s="9"/>
      <c r="H140" s="9"/>
      <c r="I140" s="21"/>
      <c r="J140" s="22"/>
      <c r="K140" s="10"/>
      <c r="L140" s="11"/>
      <c r="M140" s="12"/>
      <c r="N140" s="21"/>
      <c r="O140" s="22"/>
    </row>
    <row r="141" spans="1:15">
      <c r="A141" s="17"/>
      <c r="B141" s="18"/>
      <c r="C141" s="19"/>
      <c r="D141" s="20"/>
      <c r="E141" s="19"/>
      <c r="F141" s="20"/>
      <c r="G141" s="9"/>
      <c r="H141" s="9"/>
      <c r="I141" s="21"/>
      <c r="J141" s="22"/>
      <c r="K141" s="10"/>
      <c r="L141" s="11"/>
      <c r="M141" s="12"/>
      <c r="N141" s="21"/>
      <c r="O141" s="22"/>
    </row>
    <row r="142" spans="1:15">
      <c r="A142" s="17"/>
      <c r="B142" s="18"/>
      <c r="C142" s="19"/>
      <c r="D142" s="20"/>
      <c r="E142" s="19"/>
      <c r="F142" s="20"/>
      <c r="G142" s="9"/>
      <c r="H142" s="9"/>
      <c r="I142" s="21"/>
      <c r="J142" s="22"/>
      <c r="K142" s="10"/>
      <c r="L142" s="11"/>
      <c r="M142" s="12"/>
      <c r="N142" s="21"/>
      <c r="O142" s="22"/>
    </row>
    <row r="143" spans="1:15">
      <c r="A143" s="17"/>
      <c r="B143" s="18"/>
      <c r="C143" s="19"/>
      <c r="D143" s="20"/>
      <c r="E143" s="19"/>
      <c r="F143" s="20"/>
      <c r="G143" s="9"/>
      <c r="H143" s="9"/>
      <c r="I143" s="21"/>
      <c r="J143" s="22"/>
      <c r="K143" s="10"/>
      <c r="L143" s="11"/>
      <c r="M143" s="12"/>
      <c r="N143" s="21"/>
      <c r="O143" s="22"/>
    </row>
    <row r="144" spans="1:15">
      <c r="A144" s="17"/>
      <c r="B144" s="18"/>
      <c r="C144" s="19"/>
      <c r="D144" s="20"/>
      <c r="E144" s="19"/>
      <c r="F144" s="20"/>
      <c r="G144" s="9"/>
      <c r="H144" s="9"/>
      <c r="I144" s="21"/>
      <c r="J144" s="22"/>
      <c r="K144" s="10"/>
      <c r="L144" s="11"/>
      <c r="M144" s="12"/>
      <c r="N144" s="21"/>
      <c r="O144" s="22"/>
    </row>
    <row r="145" spans="1:15">
      <c r="A145" s="17"/>
      <c r="B145" s="18"/>
      <c r="C145" s="19"/>
      <c r="D145" s="20"/>
      <c r="E145" s="19"/>
      <c r="F145" s="20"/>
      <c r="G145" s="9"/>
      <c r="H145" s="9"/>
      <c r="I145" s="21"/>
      <c r="J145" s="22"/>
      <c r="K145" s="10"/>
      <c r="L145" s="11"/>
      <c r="M145" s="12"/>
      <c r="N145" s="21"/>
      <c r="O145" s="22"/>
    </row>
    <row r="146" spans="1:15">
      <c r="A146" s="17"/>
      <c r="B146" s="18"/>
      <c r="C146" s="19"/>
      <c r="D146" s="20"/>
      <c r="E146" s="19"/>
      <c r="F146" s="20"/>
      <c r="G146" s="9"/>
      <c r="H146" s="9"/>
      <c r="I146" s="21"/>
      <c r="J146" s="22"/>
      <c r="K146" s="10"/>
      <c r="L146" s="11"/>
      <c r="M146" s="12"/>
      <c r="N146" s="21"/>
      <c r="O146" s="22"/>
    </row>
    <row r="147" spans="1:15">
      <c r="A147" s="17"/>
      <c r="B147" s="18"/>
      <c r="C147" s="19"/>
      <c r="D147" s="20"/>
      <c r="E147" s="19"/>
      <c r="F147" s="20"/>
      <c r="G147" s="9"/>
      <c r="H147" s="9"/>
      <c r="I147" s="21"/>
      <c r="J147" s="22"/>
      <c r="K147" s="10"/>
      <c r="L147" s="11"/>
      <c r="M147" s="12"/>
      <c r="N147" s="21"/>
      <c r="O147" s="22"/>
    </row>
    <row r="148" spans="1:15">
      <c r="A148" s="17"/>
      <c r="B148" s="18"/>
      <c r="C148" s="19"/>
      <c r="D148" s="20"/>
      <c r="E148" s="19"/>
      <c r="F148" s="20"/>
      <c r="G148" s="9"/>
      <c r="H148" s="9"/>
      <c r="I148" s="21"/>
      <c r="J148" s="22"/>
      <c r="K148" s="10"/>
      <c r="L148" s="11"/>
      <c r="M148" s="12"/>
      <c r="N148" s="21"/>
      <c r="O148" s="22"/>
    </row>
    <row r="149" spans="1:15">
      <c r="A149" s="17"/>
      <c r="B149" s="18"/>
      <c r="C149" s="19"/>
      <c r="D149" s="20"/>
      <c r="E149" s="19"/>
      <c r="F149" s="20"/>
      <c r="G149" s="9"/>
      <c r="H149" s="9"/>
      <c r="I149" s="21"/>
      <c r="J149" s="22"/>
      <c r="K149" s="10"/>
      <c r="L149" s="11"/>
      <c r="M149" s="12"/>
      <c r="N149" s="21"/>
      <c r="O149" s="22"/>
    </row>
    <row r="150" spans="1:15">
      <c r="A150" s="17"/>
      <c r="B150" s="18"/>
      <c r="C150" s="19"/>
      <c r="D150" s="20"/>
      <c r="E150" s="19"/>
      <c r="F150" s="20"/>
      <c r="G150" s="9"/>
      <c r="H150" s="9"/>
      <c r="I150" s="21"/>
      <c r="J150" s="22"/>
      <c r="K150" s="10"/>
      <c r="L150" s="11"/>
      <c r="M150" s="12"/>
      <c r="N150" s="21"/>
      <c r="O150" s="22"/>
    </row>
    <row r="151" spans="1:15">
      <c r="A151" s="17"/>
      <c r="B151" s="18"/>
      <c r="C151" s="19"/>
      <c r="D151" s="20"/>
      <c r="E151" s="19"/>
      <c r="F151" s="20"/>
      <c r="G151" s="9"/>
      <c r="H151" s="9"/>
      <c r="I151" s="21"/>
      <c r="J151" s="22"/>
      <c r="K151" s="10"/>
      <c r="L151" s="11"/>
      <c r="M151" s="12"/>
      <c r="N151" s="21"/>
      <c r="O151" s="22"/>
    </row>
    <row r="152" spans="1:15">
      <c r="A152" s="17"/>
      <c r="B152" s="18"/>
      <c r="C152" s="19"/>
      <c r="D152" s="20"/>
      <c r="E152" s="19"/>
      <c r="F152" s="20"/>
      <c r="G152" s="9"/>
      <c r="H152" s="9"/>
      <c r="I152" s="21"/>
      <c r="J152" s="22"/>
      <c r="K152" s="10"/>
      <c r="L152" s="11"/>
      <c r="M152" s="12"/>
      <c r="N152" s="21"/>
      <c r="O152" s="22"/>
    </row>
    <row r="153" spans="1:15">
      <c r="A153" s="17"/>
      <c r="B153" s="18"/>
      <c r="C153" s="19"/>
      <c r="D153" s="20"/>
      <c r="E153" s="19"/>
      <c r="F153" s="20"/>
      <c r="G153" s="9"/>
      <c r="H153" s="9"/>
      <c r="I153" s="21"/>
      <c r="J153" s="22"/>
      <c r="K153" s="10"/>
      <c r="L153" s="11"/>
      <c r="M153" s="12"/>
      <c r="N153" s="21"/>
      <c r="O153" s="22"/>
    </row>
    <row r="154" spans="1:15">
      <c r="A154" s="17"/>
      <c r="B154" s="18"/>
      <c r="C154" s="19"/>
      <c r="D154" s="20"/>
      <c r="E154" s="19"/>
      <c r="F154" s="20"/>
      <c r="G154" s="9"/>
      <c r="H154" s="9"/>
      <c r="I154" s="21"/>
      <c r="J154" s="22"/>
      <c r="K154" s="10"/>
      <c r="L154" s="11"/>
      <c r="M154" s="12"/>
      <c r="N154" s="21"/>
      <c r="O154" s="22"/>
    </row>
  </sheetData>
  <autoFilter ref="A7:O116" xr:uid="{11736AA4-2B90-486F-9DBD-9A00BBDEEA05}">
    <filterColumn colId="0" showButton="0"/>
    <filterColumn colId="2" showButton="0"/>
    <filterColumn colId="4" showButton="0"/>
    <filterColumn colId="8" showButton="0"/>
    <filterColumn colId="10" showButton="0"/>
    <filterColumn colId="13" showButton="0"/>
  </autoFilter>
  <mergeCells count="656">
    <mergeCell ref="M4:O4"/>
    <mergeCell ref="M3:O3"/>
    <mergeCell ref="M1:M2"/>
    <mergeCell ref="N1:O2"/>
    <mergeCell ref="A63:B63"/>
    <mergeCell ref="C63:D63"/>
    <mergeCell ref="E63:F63"/>
    <mergeCell ref="I63:J63"/>
    <mergeCell ref="N63:O63"/>
    <mergeCell ref="A61:B61"/>
    <mergeCell ref="C61:D61"/>
    <mergeCell ref="E61:F61"/>
    <mergeCell ref="I61:J61"/>
    <mergeCell ref="N61:O61"/>
    <mergeCell ref="A62:B62"/>
    <mergeCell ref="C62:D62"/>
    <mergeCell ref="E62:F62"/>
    <mergeCell ref="I62:J62"/>
    <mergeCell ref="N62:O62"/>
    <mergeCell ref="A58:B58"/>
    <mergeCell ref="C58:D58"/>
    <mergeCell ref="E58:F58"/>
    <mergeCell ref="I58:J58"/>
    <mergeCell ref="N58:O58"/>
    <mergeCell ref="A59:B59"/>
    <mergeCell ref="C59:D59"/>
    <mergeCell ref="E59:F59"/>
    <mergeCell ref="I59:J59"/>
    <mergeCell ref="N59:O59"/>
    <mergeCell ref="A56:B56"/>
    <mergeCell ref="C56:D56"/>
    <mergeCell ref="E56:F56"/>
    <mergeCell ref="I56:J56"/>
    <mergeCell ref="N56:O56"/>
    <mergeCell ref="A57:B57"/>
    <mergeCell ref="C57:D57"/>
    <mergeCell ref="E57:F57"/>
    <mergeCell ref="I57:J57"/>
    <mergeCell ref="N57:O57"/>
    <mergeCell ref="A52:B52"/>
    <mergeCell ref="C52:D52"/>
    <mergeCell ref="E52:F52"/>
    <mergeCell ref="I52:J52"/>
    <mergeCell ref="N52:O52"/>
    <mergeCell ref="A55:B55"/>
    <mergeCell ref="C55:D55"/>
    <mergeCell ref="E55:F55"/>
    <mergeCell ref="I55:J55"/>
    <mergeCell ref="N55:O55"/>
    <mergeCell ref="A50:B50"/>
    <mergeCell ref="C50:D50"/>
    <mergeCell ref="E50:F50"/>
    <mergeCell ref="I50:J50"/>
    <mergeCell ref="N50:O50"/>
    <mergeCell ref="A51:B51"/>
    <mergeCell ref="C51:D51"/>
    <mergeCell ref="E51:F51"/>
    <mergeCell ref="I51:J51"/>
    <mergeCell ref="N51:O51"/>
    <mergeCell ref="A47:B47"/>
    <mergeCell ref="C47:D47"/>
    <mergeCell ref="E47:F47"/>
    <mergeCell ref="I47:J47"/>
    <mergeCell ref="N47:O47"/>
    <mergeCell ref="A48:B48"/>
    <mergeCell ref="C48:D48"/>
    <mergeCell ref="E48:F48"/>
    <mergeCell ref="I48:J48"/>
    <mergeCell ref="N48:O48"/>
    <mergeCell ref="A45:B45"/>
    <mergeCell ref="C45:D45"/>
    <mergeCell ref="E45:F45"/>
    <mergeCell ref="I45:J45"/>
    <mergeCell ref="N45:O45"/>
    <mergeCell ref="A46:B46"/>
    <mergeCell ref="C46:D46"/>
    <mergeCell ref="E46:F46"/>
    <mergeCell ref="I46:J46"/>
    <mergeCell ref="N46:O46"/>
    <mergeCell ref="A43:B43"/>
    <mergeCell ref="C43:D43"/>
    <mergeCell ref="E43:F43"/>
    <mergeCell ref="I43:J43"/>
    <mergeCell ref="N43:O43"/>
    <mergeCell ref="A44:B44"/>
    <mergeCell ref="C44:D44"/>
    <mergeCell ref="E44:F44"/>
    <mergeCell ref="I44:J44"/>
    <mergeCell ref="N44:O44"/>
    <mergeCell ref="A41:B41"/>
    <mergeCell ref="C41:D41"/>
    <mergeCell ref="E41:F41"/>
    <mergeCell ref="I41:J41"/>
    <mergeCell ref="N41:O41"/>
    <mergeCell ref="A42:B42"/>
    <mergeCell ref="C42:D42"/>
    <mergeCell ref="E42:F42"/>
    <mergeCell ref="I42:J42"/>
    <mergeCell ref="N42:O42"/>
    <mergeCell ref="A38:B38"/>
    <mergeCell ref="C38:D38"/>
    <mergeCell ref="E38:F38"/>
    <mergeCell ref="I38:J38"/>
    <mergeCell ref="N38:O38"/>
    <mergeCell ref="A39:B39"/>
    <mergeCell ref="C39:D39"/>
    <mergeCell ref="E39:F39"/>
    <mergeCell ref="I39:J39"/>
    <mergeCell ref="N39:O39"/>
    <mergeCell ref="A36:B36"/>
    <mergeCell ref="C36:D36"/>
    <mergeCell ref="E36:F36"/>
    <mergeCell ref="I36:J36"/>
    <mergeCell ref="N36:O36"/>
    <mergeCell ref="A37:B37"/>
    <mergeCell ref="C37:D37"/>
    <mergeCell ref="E37:F37"/>
    <mergeCell ref="I37:J37"/>
    <mergeCell ref="N37:O37"/>
    <mergeCell ref="A34:B34"/>
    <mergeCell ref="C34:D34"/>
    <mergeCell ref="E34:F34"/>
    <mergeCell ref="I34:J34"/>
    <mergeCell ref="N34:O34"/>
    <mergeCell ref="A35:B35"/>
    <mergeCell ref="C35:D35"/>
    <mergeCell ref="E35:F35"/>
    <mergeCell ref="I35:J35"/>
    <mergeCell ref="N35:O35"/>
    <mergeCell ref="A29:B29"/>
    <mergeCell ref="C29:D29"/>
    <mergeCell ref="E29:F29"/>
    <mergeCell ref="I29:J29"/>
    <mergeCell ref="N29:O29"/>
    <mergeCell ref="A32:B32"/>
    <mergeCell ref="C32:D32"/>
    <mergeCell ref="E32:F32"/>
    <mergeCell ref="I32:J32"/>
    <mergeCell ref="N32:O32"/>
    <mergeCell ref="A27:B27"/>
    <mergeCell ref="C27:D27"/>
    <mergeCell ref="E27:F27"/>
    <mergeCell ref="I27:J27"/>
    <mergeCell ref="N27:O27"/>
    <mergeCell ref="A28:B28"/>
    <mergeCell ref="C28:D28"/>
    <mergeCell ref="E28:F28"/>
    <mergeCell ref="I28:J28"/>
    <mergeCell ref="N28:O28"/>
    <mergeCell ref="A25:B25"/>
    <mergeCell ref="C25:D25"/>
    <mergeCell ref="E25:F25"/>
    <mergeCell ref="I25:J25"/>
    <mergeCell ref="N25:O25"/>
    <mergeCell ref="A26:B26"/>
    <mergeCell ref="C26:D26"/>
    <mergeCell ref="E26:F26"/>
    <mergeCell ref="I26:J26"/>
    <mergeCell ref="N26:O26"/>
    <mergeCell ref="A22:B22"/>
    <mergeCell ref="C22:D22"/>
    <mergeCell ref="E22:F22"/>
    <mergeCell ref="I22:J22"/>
    <mergeCell ref="N22:O22"/>
    <mergeCell ref="A23:B23"/>
    <mergeCell ref="C23:D23"/>
    <mergeCell ref="E23:F23"/>
    <mergeCell ref="I23:J23"/>
    <mergeCell ref="N23:O23"/>
    <mergeCell ref="A19:B19"/>
    <mergeCell ref="C19:D19"/>
    <mergeCell ref="E19:F19"/>
    <mergeCell ref="I19:J19"/>
    <mergeCell ref="N19:O19"/>
    <mergeCell ref="A21:B21"/>
    <mergeCell ref="C21:D21"/>
    <mergeCell ref="E21:F21"/>
    <mergeCell ref="I21:J21"/>
    <mergeCell ref="N21:O21"/>
    <mergeCell ref="A17:B17"/>
    <mergeCell ref="C17:D17"/>
    <mergeCell ref="E17:F17"/>
    <mergeCell ref="I17:J17"/>
    <mergeCell ref="N17:O17"/>
    <mergeCell ref="A18:B18"/>
    <mergeCell ref="C18:D18"/>
    <mergeCell ref="E18:F18"/>
    <mergeCell ref="I18:J18"/>
    <mergeCell ref="N18:O18"/>
    <mergeCell ref="A14:B14"/>
    <mergeCell ref="C14:D14"/>
    <mergeCell ref="E14:F14"/>
    <mergeCell ref="I14:J14"/>
    <mergeCell ref="N14:O14"/>
    <mergeCell ref="A16:B16"/>
    <mergeCell ref="C16:D16"/>
    <mergeCell ref="E16:F16"/>
    <mergeCell ref="I16:J16"/>
    <mergeCell ref="N16:O16"/>
    <mergeCell ref="A12:B12"/>
    <mergeCell ref="C12:D12"/>
    <mergeCell ref="E12:F12"/>
    <mergeCell ref="I12:J12"/>
    <mergeCell ref="N12:O12"/>
    <mergeCell ref="A13:B13"/>
    <mergeCell ref="C13:D13"/>
    <mergeCell ref="E13:F13"/>
    <mergeCell ref="I13:J13"/>
    <mergeCell ref="N13:O13"/>
    <mergeCell ref="A10:B10"/>
    <mergeCell ref="C10:D10"/>
    <mergeCell ref="E10:F10"/>
    <mergeCell ref="I10:J10"/>
    <mergeCell ref="N10:O10"/>
    <mergeCell ref="A11:B11"/>
    <mergeCell ref="C11:D11"/>
    <mergeCell ref="E11:F11"/>
    <mergeCell ref="I11:J11"/>
    <mergeCell ref="N11:O11"/>
    <mergeCell ref="K7:L7"/>
    <mergeCell ref="N7:O7"/>
    <mergeCell ref="A9:B9"/>
    <mergeCell ref="C9:D9"/>
    <mergeCell ref="E9:F9"/>
    <mergeCell ref="I9:J9"/>
    <mergeCell ref="N9:O9"/>
    <mergeCell ref="A5:D5"/>
    <mergeCell ref="A6:B6"/>
    <mergeCell ref="C6:D6"/>
    <mergeCell ref="I6:J6"/>
    <mergeCell ref="A7:B7"/>
    <mergeCell ref="C7:D7"/>
    <mergeCell ref="E7:F7"/>
    <mergeCell ref="I7:J7"/>
    <mergeCell ref="A64:B64"/>
    <mergeCell ref="C64:D64"/>
    <mergeCell ref="E64:F64"/>
    <mergeCell ref="I64:J64"/>
    <mergeCell ref="N64:O64"/>
    <mergeCell ref="A65:B65"/>
    <mergeCell ref="C65:D65"/>
    <mergeCell ref="E65:F65"/>
    <mergeCell ref="I65:J65"/>
    <mergeCell ref="N65:O65"/>
    <mergeCell ref="A66:B66"/>
    <mergeCell ref="C66:D66"/>
    <mergeCell ref="E66:F66"/>
    <mergeCell ref="I66:J66"/>
    <mergeCell ref="N66:O66"/>
    <mergeCell ref="A67:B67"/>
    <mergeCell ref="C67:D67"/>
    <mergeCell ref="E67:F67"/>
    <mergeCell ref="I67:J67"/>
    <mergeCell ref="N67:O67"/>
    <mergeCell ref="A71:B71"/>
    <mergeCell ref="C71:D71"/>
    <mergeCell ref="E71:F71"/>
    <mergeCell ref="I71:J71"/>
    <mergeCell ref="N71:O71"/>
    <mergeCell ref="A68:B68"/>
    <mergeCell ref="C68:D68"/>
    <mergeCell ref="E68:F68"/>
    <mergeCell ref="I68:J68"/>
    <mergeCell ref="N68:O68"/>
    <mergeCell ref="A69:B69"/>
    <mergeCell ref="C69:D69"/>
    <mergeCell ref="E69:F69"/>
    <mergeCell ref="I69:J69"/>
    <mergeCell ref="N69:O69"/>
    <mergeCell ref="A72:B72"/>
    <mergeCell ref="C72:D72"/>
    <mergeCell ref="E72:F72"/>
    <mergeCell ref="I72:J72"/>
    <mergeCell ref="N72:O72"/>
    <mergeCell ref="A73:B73"/>
    <mergeCell ref="C73:D73"/>
    <mergeCell ref="E73:F73"/>
    <mergeCell ref="I73:J73"/>
    <mergeCell ref="N73:O73"/>
    <mergeCell ref="A77:B77"/>
    <mergeCell ref="C77:D77"/>
    <mergeCell ref="E77:F77"/>
    <mergeCell ref="I77:J77"/>
    <mergeCell ref="N77:O77"/>
    <mergeCell ref="A74:B74"/>
    <mergeCell ref="C74:D74"/>
    <mergeCell ref="E74:F74"/>
    <mergeCell ref="I74:J74"/>
    <mergeCell ref="N74:O74"/>
    <mergeCell ref="A75:B75"/>
    <mergeCell ref="C75:D75"/>
    <mergeCell ref="E75:F75"/>
    <mergeCell ref="I75:J75"/>
    <mergeCell ref="N75:O75"/>
    <mergeCell ref="A78:B78"/>
    <mergeCell ref="C78:D78"/>
    <mergeCell ref="E78:F78"/>
    <mergeCell ref="I78:J78"/>
    <mergeCell ref="N78:O78"/>
    <mergeCell ref="A79:B79"/>
    <mergeCell ref="C79:D79"/>
    <mergeCell ref="E79:F79"/>
    <mergeCell ref="I79:J79"/>
    <mergeCell ref="N79:O79"/>
    <mergeCell ref="A80:B80"/>
    <mergeCell ref="C80:D80"/>
    <mergeCell ref="E80:F80"/>
    <mergeCell ref="I80:J80"/>
    <mergeCell ref="N80:O80"/>
    <mergeCell ref="A81:B81"/>
    <mergeCell ref="C81:D81"/>
    <mergeCell ref="E81:F81"/>
    <mergeCell ref="I81:J81"/>
    <mergeCell ref="N81:O81"/>
    <mergeCell ref="A82:B82"/>
    <mergeCell ref="C82:D82"/>
    <mergeCell ref="E82:F82"/>
    <mergeCell ref="I82:J82"/>
    <mergeCell ref="N82:O82"/>
    <mergeCell ref="A84:B84"/>
    <mergeCell ref="C84:D84"/>
    <mergeCell ref="E84:F84"/>
    <mergeCell ref="I84:J84"/>
    <mergeCell ref="N84:O84"/>
    <mergeCell ref="A85:B85"/>
    <mergeCell ref="C85:D85"/>
    <mergeCell ref="E85:F85"/>
    <mergeCell ref="I85:J85"/>
    <mergeCell ref="N85:O85"/>
    <mergeCell ref="A86:B86"/>
    <mergeCell ref="C86:D86"/>
    <mergeCell ref="E86:F86"/>
    <mergeCell ref="I86:J86"/>
    <mergeCell ref="N86:O86"/>
    <mergeCell ref="A87:B87"/>
    <mergeCell ref="C87:D87"/>
    <mergeCell ref="E87:F87"/>
    <mergeCell ref="I87:J87"/>
    <mergeCell ref="N87:O87"/>
    <mergeCell ref="A88:B88"/>
    <mergeCell ref="C88:D88"/>
    <mergeCell ref="E88:F88"/>
    <mergeCell ref="I88:J88"/>
    <mergeCell ref="N88:O88"/>
    <mergeCell ref="A90:B90"/>
    <mergeCell ref="C90:D90"/>
    <mergeCell ref="E90:F90"/>
    <mergeCell ref="I90:J90"/>
    <mergeCell ref="N90:O90"/>
    <mergeCell ref="A91:B91"/>
    <mergeCell ref="C91:D91"/>
    <mergeCell ref="E91:F91"/>
    <mergeCell ref="I91:J91"/>
    <mergeCell ref="N91:O91"/>
    <mergeCell ref="A94:B94"/>
    <mergeCell ref="C94:D94"/>
    <mergeCell ref="E94:F94"/>
    <mergeCell ref="I94:J94"/>
    <mergeCell ref="N94:O94"/>
    <mergeCell ref="A92:B92"/>
    <mergeCell ref="C92:D92"/>
    <mergeCell ref="E92:F92"/>
    <mergeCell ref="I92:J92"/>
    <mergeCell ref="N92:O92"/>
    <mergeCell ref="A93:B93"/>
    <mergeCell ref="C93:D93"/>
    <mergeCell ref="E93:F93"/>
    <mergeCell ref="I93:J93"/>
    <mergeCell ref="N93:O93"/>
    <mergeCell ref="A96:B96"/>
    <mergeCell ref="C96:D96"/>
    <mergeCell ref="E96:F96"/>
    <mergeCell ref="I96:J96"/>
    <mergeCell ref="N96:O96"/>
    <mergeCell ref="A97:B97"/>
    <mergeCell ref="C97:D97"/>
    <mergeCell ref="E97:F97"/>
    <mergeCell ref="I97:J97"/>
    <mergeCell ref="N97:O97"/>
    <mergeCell ref="A98:B98"/>
    <mergeCell ref="C98:D98"/>
    <mergeCell ref="E98:F98"/>
    <mergeCell ref="I98:J98"/>
    <mergeCell ref="N98:O98"/>
    <mergeCell ref="A99:B99"/>
    <mergeCell ref="C99:D99"/>
    <mergeCell ref="E99:F99"/>
    <mergeCell ref="I99:J99"/>
    <mergeCell ref="N99:O99"/>
    <mergeCell ref="A100:B100"/>
    <mergeCell ref="C100:D100"/>
    <mergeCell ref="E100:F100"/>
    <mergeCell ref="I100:J100"/>
    <mergeCell ref="N100:O100"/>
    <mergeCell ref="A101:B101"/>
    <mergeCell ref="C101:D101"/>
    <mergeCell ref="E101:F101"/>
    <mergeCell ref="I101:J101"/>
    <mergeCell ref="N101:O101"/>
    <mergeCell ref="A102:B102"/>
    <mergeCell ref="C102:D102"/>
    <mergeCell ref="E102:F102"/>
    <mergeCell ref="I102:J102"/>
    <mergeCell ref="N102:O102"/>
    <mergeCell ref="A103:B103"/>
    <mergeCell ref="C103:D103"/>
    <mergeCell ref="E103:F103"/>
    <mergeCell ref="I103:J103"/>
    <mergeCell ref="N103:O103"/>
    <mergeCell ref="A104:B104"/>
    <mergeCell ref="C104:D104"/>
    <mergeCell ref="E104:F104"/>
    <mergeCell ref="I104:J104"/>
    <mergeCell ref="N104:O104"/>
    <mergeCell ref="A105:B105"/>
    <mergeCell ref="C105:D105"/>
    <mergeCell ref="E105:F105"/>
    <mergeCell ref="I105:J105"/>
    <mergeCell ref="N105:O105"/>
    <mergeCell ref="A106:B106"/>
    <mergeCell ref="C106:D106"/>
    <mergeCell ref="E106:F106"/>
    <mergeCell ref="I106:J106"/>
    <mergeCell ref="N106:O106"/>
    <mergeCell ref="A108:B108"/>
    <mergeCell ref="C108:D108"/>
    <mergeCell ref="E108:F108"/>
    <mergeCell ref="I108:J108"/>
    <mergeCell ref="N108:O108"/>
    <mergeCell ref="A109:B109"/>
    <mergeCell ref="C109:D109"/>
    <mergeCell ref="E109:F109"/>
    <mergeCell ref="I109:J109"/>
    <mergeCell ref="N109:O109"/>
    <mergeCell ref="A110:B110"/>
    <mergeCell ref="C110:D110"/>
    <mergeCell ref="E110:F110"/>
    <mergeCell ref="I110:J110"/>
    <mergeCell ref="N110:O110"/>
    <mergeCell ref="A111:B111"/>
    <mergeCell ref="C111:D111"/>
    <mergeCell ref="E111:F111"/>
    <mergeCell ref="I111:J111"/>
    <mergeCell ref="N111:O111"/>
    <mergeCell ref="A112:B112"/>
    <mergeCell ref="C112:D112"/>
    <mergeCell ref="E112:F112"/>
    <mergeCell ref="I112:J112"/>
    <mergeCell ref="N112:O112"/>
    <mergeCell ref="A113:B113"/>
    <mergeCell ref="C113:D113"/>
    <mergeCell ref="E113:F113"/>
    <mergeCell ref="I113:J113"/>
    <mergeCell ref="N113:O113"/>
    <mergeCell ref="A115:B115"/>
    <mergeCell ref="C115:D115"/>
    <mergeCell ref="E115:F115"/>
    <mergeCell ref="I115:J115"/>
    <mergeCell ref="N115:O115"/>
    <mergeCell ref="A116:B116"/>
    <mergeCell ref="C116:D116"/>
    <mergeCell ref="E116:F116"/>
    <mergeCell ref="I116:J116"/>
    <mergeCell ref="N116:O116"/>
    <mergeCell ref="A117:B117"/>
    <mergeCell ref="C117:D117"/>
    <mergeCell ref="E117:F117"/>
    <mergeCell ref="I117:J117"/>
    <mergeCell ref="N117:O117"/>
    <mergeCell ref="A118:B118"/>
    <mergeCell ref="C118:D118"/>
    <mergeCell ref="E118:F118"/>
    <mergeCell ref="I118:J118"/>
    <mergeCell ref="N118:O118"/>
    <mergeCell ref="A119:B119"/>
    <mergeCell ref="C119:D119"/>
    <mergeCell ref="E119:F119"/>
    <mergeCell ref="I119:J119"/>
    <mergeCell ref="N119:O119"/>
    <mergeCell ref="A120:B120"/>
    <mergeCell ref="C120:D120"/>
    <mergeCell ref="E120:F120"/>
    <mergeCell ref="I120:J120"/>
    <mergeCell ref="N120:O120"/>
    <mergeCell ref="A121:B121"/>
    <mergeCell ref="C121:D121"/>
    <mergeCell ref="E121:F121"/>
    <mergeCell ref="I121:J121"/>
    <mergeCell ref="N121:O121"/>
    <mergeCell ref="A122:B122"/>
    <mergeCell ref="C122:D122"/>
    <mergeCell ref="E122:F122"/>
    <mergeCell ref="I122:J122"/>
    <mergeCell ref="N122:O122"/>
    <mergeCell ref="A123:B123"/>
    <mergeCell ref="C123:D123"/>
    <mergeCell ref="E123:F123"/>
    <mergeCell ref="I123:J123"/>
    <mergeCell ref="N123:O123"/>
    <mergeCell ref="A124:B124"/>
    <mergeCell ref="C124:D124"/>
    <mergeCell ref="E124:F124"/>
    <mergeCell ref="I124:J124"/>
    <mergeCell ref="N124:O124"/>
    <mergeCell ref="A125:B125"/>
    <mergeCell ref="C125:D125"/>
    <mergeCell ref="E125:F125"/>
    <mergeCell ref="I125:J125"/>
    <mergeCell ref="N125:O125"/>
    <mergeCell ref="A126:B126"/>
    <mergeCell ref="C126:D126"/>
    <mergeCell ref="E126:F126"/>
    <mergeCell ref="I126:J126"/>
    <mergeCell ref="N126:O126"/>
    <mergeCell ref="A127:B127"/>
    <mergeCell ref="C127:D127"/>
    <mergeCell ref="E127:F127"/>
    <mergeCell ref="I127:J127"/>
    <mergeCell ref="N127:O127"/>
    <mergeCell ref="A128:B128"/>
    <mergeCell ref="C128:D128"/>
    <mergeCell ref="E128:F128"/>
    <mergeCell ref="I128:J128"/>
    <mergeCell ref="N128:O128"/>
    <mergeCell ref="A129:B129"/>
    <mergeCell ref="C129:D129"/>
    <mergeCell ref="E129:F129"/>
    <mergeCell ref="I129:J129"/>
    <mergeCell ref="N129:O129"/>
    <mergeCell ref="A130:B130"/>
    <mergeCell ref="C130:D130"/>
    <mergeCell ref="E130:F130"/>
    <mergeCell ref="I130:J130"/>
    <mergeCell ref="N130:O130"/>
    <mergeCell ref="A131:B131"/>
    <mergeCell ref="C131:D131"/>
    <mergeCell ref="E131:F131"/>
    <mergeCell ref="I131:J131"/>
    <mergeCell ref="N131:O131"/>
    <mergeCell ref="A132:B132"/>
    <mergeCell ref="C132:D132"/>
    <mergeCell ref="E132:F132"/>
    <mergeCell ref="I132:J132"/>
    <mergeCell ref="N132:O132"/>
    <mergeCell ref="A133:B133"/>
    <mergeCell ref="C133:D133"/>
    <mergeCell ref="E133:F133"/>
    <mergeCell ref="I133:J133"/>
    <mergeCell ref="N133:O133"/>
    <mergeCell ref="A134:B134"/>
    <mergeCell ref="C134:D134"/>
    <mergeCell ref="E134:F134"/>
    <mergeCell ref="I134:J134"/>
    <mergeCell ref="N134:O134"/>
    <mergeCell ref="A135:B135"/>
    <mergeCell ref="C135:D135"/>
    <mergeCell ref="E135:F135"/>
    <mergeCell ref="I135:J135"/>
    <mergeCell ref="N135:O135"/>
    <mergeCell ref="A136:B136"/>
    <mergeCell ref="C136:D136"/>
    <mergeCell ref="E136:F136"/>
    <mergeCell ref="I136:J136"/>
    <mergeCell ref="N136:O136"/>
    <mergeCell ref="A137:B137"/>
    <mergeCell ref="C137:D137"/>
    <mergeCell ref="E137:F137"/>
    <mergeCell ref="I137:J137"/>
    <mergeCell ref="N137:O137"/>
    <mergeCell ref="A138:B138"/>
    <mergeCell ref="C138:D138"/>
    <mergeCell ref="E138:F138"/>
    <mergeCell ref="I138:J138"/>
    <mergeCell ref="N138:O138"/>
    <mergeCell ref="A139:B139"/>
    <mergeCell ref="C139:D139"/>
    <mergeCell ref="E139:F139"/>
    <mergeCell ref="I139:J139"/>
    <mergeCell ref="N139:O139"/>
    <mergeCell ref="A140:B140"/>
    <mergeCell ref="C140:D140"/>
    <mergeCell ref="E140:F140"/>
    <mergeCell ref="I140:J140"/>
    <mergeCell ref="N140:O140"/>
    <mergeCell ref="A141:B141"/>
    <mergeCell ref="C141:D141"/>
    <mergeCell ref="E141:F141"/>
    <mergeCell ref="I141:J141"/>
    <mergeCell ref="N141:O141"/>
    <mergeCell ref="A142:B142"/>
    <mergeCell ref="C142:D142"/>
    <mergeCell ref="E142:F142"/>
    <mergeCell ref="I142:J142"/>
    <mergeCell ref="N142:O142"/>
    <mergeCell ref="A143:B143"/>
    <mergeCell ref="C143:D143"/>
    <mergeCell ref="E143:F143"/>
    <mergeCell ref="I143:J143"/>
    <mergeCell ref="N143:O143"/>
    <mergeCell ref="A144:B144"/>
    <mergeCell ref="C144:D144"/>
    <mergeCell ref="E144:F144"/>
    <mergeCell ref="I144:J144"/>
    <mergeCell ref="N144:O144"/>
    <mergeCell ref="A145:B145"/>
    <mergeCell ref="C145:D145"/>
    <mergeCell ref="E145:F145"/>
    <mergeCell ref="I145:J145"/>
    <mergeCell ref="N145:O145"/>
    <mergeCell ref="A146:B146"/>
    <mergeCell ref="C146:D146"/>
    <mergeCell ref="E146:F146"/>
    <mergeCell ref="I146:J146"/>
    <mergeCell ref="N146:O146"/>
    <mergeCell ref="A147:B147"/>
    <mergeCell ref="C147:D147"/>
    <mergeCell ref="E147:F147"/>
    <mergeCell ref="I147:J147"/>
    <mergeCell ref="N147:O147"/>
    <mergeCell ref="A151:B151"/>
    <mergeCell ref="C151:D151"/>
    <mergeCell ref="E151:F151"/>
    <mergeCell ref="I151:J151"/>
    <mergeCell ref="N151:O151"/>
    <mergeCell ref="A148:B148"/>
    <mergeCell ref="C148:D148"/>
    <mergeCell ref="E148:F148"/>
    <mergeCell ref="I148:J148"/>
    <mergeCell ref="N148:O148"/>
    <mergeCell ref="A149:B149"/>
    <mergeCell ref="C149:D149"/>
    <mergeCell ref="E149:F149"/>
    <mergeCell ref="I149:J149"/>
    <mergeCell ref="N149:O149"/>
    <mergeCell ref="C1:L4"/>
    <mergeCell ref="A1:B4"/>
    <mergeCell ref="A154:B154"/>
    <mergeCell ref="C154:D154"/>
    <mergeCell ref="E154:F154"/>
    <mergeCell ref="I154:J154"/>
    <mergeCell ref="N154:O154"/>
    <mergeCell ref="A152:B152"/>
    <mergeCell ref="C152:D152"/>
    <mergeCell ref="E152:F152"/>
    <mergeCell ref="I152:J152"/>
    <mergeCell ref="N152:O152"/>
    <mergeCell ref="A153:B153"/>
    <mergeCell ref="C153:D153"/>
    <mergeCell ref="E153:F153"/>
    <mergeCell ref="I153:J153"/>
    <mergeCell ref="N153:O153"/>
    <mergeCell ref="A150:B150"/>
    <mergeCell ref="C150:D150"/>
    <mergeCell ref="E150:F150"/>
    <mergeCell ref="I150:J150"/>
    <mergeCell ref="N150:O150"/>
  </mergeCells>
  <conditionalFormatting sqref="K7">
    <cfRule type="iconSet" priority="9">
      <iconSet iconSet="3Symbols" showValue="0">
        <cfvo type="percent" val="0"/>
        <cfvo type="num" val="1"/>
        <cfvo type="num" val="2"/>
      </iconSet>
    </cfRule>
  </conditionalFormatting>
  <conditionalFormatting sqref="K9:L14 K16:L16">
    <cfRule type="iconSet" priority="8">
      <iconSet iconSet="3Symbols" showValue="0">
        <cfvo type="percent" val="0"/>
        <cfvo type="num" val="1"/>
        <cfvo type="num" val="2"/>
      </iconSet>
    </cfRule>
  </conditionalFormatting>
  <conditionalFormatting sqref="K17:L19">
    <cfRule type="iconSet" priority="6">
      <iconSet iconSet="3Symbols" showValue="0">
        <cfvo type="percent" val="0"/>
        <cfvo type="num" val="1"/>
        <cfvo type="num" val="2"/>
      </iconSet>
    </cfRule>
  </conditionalFormatting>
  <conditionalFormatting sqref="K29:L29">
    <cfRule type="iconSet" priority="2">
      <iconSet iconSet="3Symbols" showValue="0">
        <cfvo type="percent" val="0"/>
        <cfvo type="num" val="1"/>
        <cfvo type="num" val="2"/>
      </iconSet>
    </cfRule>
  </conditionalFormatting>
  <conditionalFormatting sqref="K32:L32 K21:L23 K25:L28 K34:L39 K41:L48 K50:L52 K55:L59 K61:L63">
    <cfRule type="iconSet" priority="4">
      <iconSet iconSet="3Symbols" showValue="0">
        <cfvo type="percent" val="0"/>
        <cfvo type="num" val="1"/>
        <cfvo type="num" val="2"/>
      </iconSet>
    </cfRule>
  </conditionalFormatting>
  <conditionalFormatting sqref="K64:L69 K71:L75 K77:L82 K84:L88 K90:L94 K96:L106 K108:L113 K115:L154">
    <cfRule type="iconSet" priority="1">
      <iconSet iconSet="3Symbols" showValue="0">
        <cfvo type="percent" val="0"/>
        <cfvo type="num" val="1"/>
        <cfvo type="num" val="2"/>
      </iconSet>
    </cfRule>
  </conditionalFormatting>
  <conditionalFormatting sqref="L9:L14 L16">
    <cfRule type="iconSet" priority="7">
      <iconSet iconSet="3Symbols" showValue="0">
        <cfvo type="percent" val="0"/>
        <cfvo type="num" val="1"/>
        <cfvo type="num" val="2"/>
      </iconSet>
    </cfRule>
  </conditionalFormatting>
  <conditionalFormatting sqref="L17:L19">
    <cfRule type="iconSet" priority="5">
      <iconSet iconSet="3Symbols" showValue="0">
        <cfvo type="percent" val="0"/>
        <cfvo type="num" val="1"/>
        <cfvo type="num" val="2"/>
      </iconSet>
    </cfRule>
  </conditionalFormatting>
  <conditionalFormatting sqref="L32 L21:L23 L25:L29 L34:L39 L41:L48 L50:L52 L55:L59 L61:L69 L71:L75 L77:L82 L84:L88 L90:L94 L96:L106 L108:L113 L115:L154">
    <cfRule type="iconSet" priority="3">
      <iconSet iconSet="3Symbols" showValue="0">
        <cfvo type="percent" val="0"/>
        <cfvo type="num" val="1"/>
        <cfvo type="num" val="2"/>
      </iconSet>
    </cfRule>
  </conditionalFormatting>
  <pageMargins left="0.70866141732283472" right="0.70866141732283472" top="0.74803149606299213" bottom="0.74803149606299213" header="0.31496062992125984" footer="0.31496062992125984"/>
  <pageSetup orientation="portrait" verticalDpi="0" r:id="rId1"/>
  <headerFooter>
    <oddFooter>&amp;LQuality Service&amp;C&amp;Pde&amp;N&amp;RF4PNO-CYA-04.00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F4PNO-CYA-04.01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Normal</dc:creator>
  <cp:lastModifiedBy>Sistemas</cp:lastModifiedBy>
  <cp:lastPrinted>2024-09-27T23:54:09Z</cp:lastPrinted>
  <dcterms:created xsi:type="dcterms:W3CDTF">2019-10-14T14:24:33Z</dcterms:created>
  <dcterms:modified xsi:type="dcterms:W3CDTF">2025-06-23T16:59:11Z</dcterms:modified>
</cp:coreProperties>
</file>